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دليل السلامة المهنية في المشاريع الانشائية\"/>
    </mc:Choice>
  </mc:AlternateContent>
  <xr:revisionPtr revIDLastSave="0" documentId="13_ncr:1_{A2D9ED86-50DF-492D-9538-ABAAF2FE43B4}" xr6:coauthVersionLast="40" xr6:coauthVersionMax="40" xr10:uidLastSave="{00000000-0000-0000-0000-000000000000}"/>
  <bookViews>
    <workbookView xWindow="-120" yWindow="-120" windowWidth="20730" windowHeight="11160" tabRatio="723" activeTab="6" xr2:uid="{00000000-000D-0000-FFFF-FFFF00000000}"/>
  </bookViews>
  <sheets>
    <sheet name="NOTES " sheetId="19" r:id="rId1"/>
    <sheet name="Minor Accidents" sheetId="3" r:id="rId2"/>
    <sheet name="Annual KPI" sheetId="2" r:id="rId3"/>
    <sheet name="Unsafe Acts" sheetId="4" r:id="rId4"/>
    <sheet name="Near Miss" sheetId="5" r:id="rId5"/>
    <sheet name="Inspections" sheetId="6" r:id="rId6"/>
    <sheet name="Jan 16" sheetId="7" r:id="rId7"/>
    <sheet name="Feb 16" sheetId="8" r:id="rId8"/>
    <sheet name="Mar 16" sheetId="9" r:id="rId9"/>
    <sheet name="Apr 16" sheetId="10" r:id="rId10"/>
    <sheet name="May 16" sheetId="11" r:id="rId11"/>
    <sheet name="Jun 16" sheetId="12" r:id="rId12"/>
    <sheet name="Jul 16" sheetId="13" r:id="rId13"/>
    <sheet name="Aug 16" sheetId="14" r:id="rId14"/>
    <sheet name="Sep 16" sheetId="15" r:id="rId15"/>
    <sheet name="Oct 16" sheetId="16" r:id="rId16"/>
    <sheet name="Nov 16" sheetId="17" r:id="rId17"/>
    <sheet name="Dec 16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" i="10" l="1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7" i="7"/>
  <c r="F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7" i="7"/>
  <c r="Q8" i="10"/>
  <c r="Q9" i="10"/>
  <c r="Q10" i="10"/>
  <c r="Q11" i="10"/>
  <c r="Q12" i="10"/>
  <c r="Q13" i="10"/>
  <c r="Q14" i="10"/>
  <c r="Q15" i="10"/>
  <c r="Q16" i="10"/>
  <c r="Q17" i="10"/>
  <c r="Q18" i="10"/>
  <c r="Q19" i="10"/>
  <c r="Q10" i="11" l="1"/>
  <c r="Q11" i="11"/>
  <c r="Q12" i="11"/>
  <c r="D8" i="11" l="1"/>
  <c r="D7" i="11"/>
  <c r="D7" i="10" l="1"/>
  <c r="L50" i="18" l="1"/>
  <c r="Q41" i="18" s="1"/>
  <c r="H50" i="18"/>
  <c r="G50" i="18"/>
  <c r="Q36" i="18"/>
  <c r="P36" i="18"/>
  <c r="Q35" i="18"/>
  <c r="P35" i="18"/>
  <c r="Q34" i="18"/>
  <c r="P34" i="18"/>
  <c r="Q33" i="18"/>
  <c r="P33" i="18"/>
  <c r="Q32" i="18"/>
  <c r="P32" i="18"/>
  <c r="Q31" i="18"/>
  <c r="P31" i="18"/>
  <c r="Q30" i="18"/>
  <c r="P30" i="18"/>
  <c r="Q29" i="18"/>
  <c r="P29" i="18"/>
  <c r="Q28" i="18"/>
  <c r="P28" i="18"/>
  <c r="Q27" i="18"/>
  <c r="P27" i="18"/>
  <c r="Q26" i="18"/>
  <c r="P26" i="18"/>
  <c r="Q25" i="18"/>
  <c r="P25" i="18"/>
  <c r="H22" i="18"/>
  <c r="G22" i="18"/>
  <c r="E22" i="18"/>
  <c r="C22" i="18"/>
  <c r="L21" i="18"/>
  <c r="F21" i="18"/>
  <c r="D21" i="18"/>
  <c r="F20" i="18"/>
  <c r="D20" i="18"/>
  <c r="Q19" i="18"/>
  <c r="P19" i="18"/>
  <c r="O19" i="18"/>
  <c r="N19" i="18"/>
  <c r="F19" i="18"/>
  <c r="D19" i="18"/>
  <c r="Q18" i="18"/>
  <c r="P18" i="18"/>
  <c r="O18" i="18"/>
  <c r="N18" i="18"/>
  <c r="F18" i="18"/>
  <c r="D18" i="18"/>
  <c r="Q17" i="18"/>
  <c r="P17" i="18"/>
  <c r="O17" i="18"/>
  <c r="N17" i="18"/>
  <c r="F17" i="18"/>
  <c r="D17" i="18"/>
  <c r="Q16" i="18"/>
  <c r="P16" i="18"/>
  <c r="O16" i="18"/>
  <c r="N16" i="18"/>
  <c r="F16" i="18"/>
  <c r="D16" i="18"/>
  <c r="Q15" i="18"/>
  <c r="P15" i="18"/>
  <c r="O15" i="18"/>
  <c r="N15" i="18"/>
  <c r="F15" i="18"/>
  <c r="D15" i="18"/>
  <c r="Q14" i="18"/>
  <c r="P14" i="18"/>
  <c r="O14" i="18"/>
  <c r="N14" i="18"/>
  <c r="F14" i="18"/>
  <c r="D14" i="18"/>
  <c r="Q13" i="18"/>
  <c r="P13" i="18"/>
  <c r="O13" i="18"/>
  <c r="N13" i="18"/>
  <c r="F13" i="18"/>
  <c r="D13" i="18"/>
  <c r="Q12" i="18"/>
  <c r="P12" i="18"/>
  <c r="O12" i="18"/>
  <c r="N12" i="18"/>
  <c r="F12" i="18"/>
  <c r="D12" i="18"/>
  <c r="Q11" i="18"/>
  <c r="P11" i="18"/>
  <c r="O11" i="18"/>
  <c r="N11" i="18"/>
  <c r="F11" i="18"/>
  <c r="D11" i="18"/>
  <c r="Q10" i="18"/>
  <c r="P10" i="18"/>
  <c r="O10" i="18"/>
  <c r="N10" i="18"/>
  <c r="F10" i="18"/>
  <c r="D10" i="18"/>
  <c r="Q9" i="18"/>
  <c r="P9" i="18"/>
  <c r="O9" i="18"/>
  <c r="N9" i="18"/>
  <c r="F9" i="18"/>
  <c r="D9" i="18"/>
  <c r="Q8" i="18"/>
  <c r="P8" i="18"/>
  <c r="O8" i="18"/>
  <c r="N8" i="18"/>
  <c r="F8" i="18"/>
  <c r="D8" i="18"/>
  <c r="Q7" i="18"/>
  <c r="P7" i="18"/>
  <c r="O7" i="18"/>
  <c r="N7" i="18"/>
  <c r="F7" i="18"/>
  <c r="F22" i="18" s="1"/>
  <c r="D7" i="18"/>
  <c r="L50" i="17"/>
  <c r="Q41" i="17" s="1"/>
  <c r="H50" i="17"/>
  <c r="G50" i="17"/>
  <c r="Q36" i="17"/>
  <c r="P36" i="17"/>
  <c r="Q35" i="17"/>
  <c r="P35" i="17"/>
  <c r="Q34" i="17"/>
  <c r="P34" i="17"/>
  <c r="Q33" i="17"/>
  <c r="P33" i="17"/>
  <c r="Q32" i="17"/>
  <c r="P32" i="17"/>
  <c r="Q31" i="17"/>
  <c r="P31" i="17"/>
  <c r="Q30" i="17"/>
  <c r="P30" i="17"/>
  <c r="Q29" i="17"/>
  <c r="P29" i="17"/>
  <c r="Q28" i="17"/>
  <c r="P28" i="17"/>
  <c r="Q27" i="17"/>
  <c r="P27" i="17"/>
  <c r="Q26" i="17"/>
  <c r="P26" i="17"/>
  <c r="Q25" i="17"/>
  <c r="P25" i="17"/>
  <c r="H22" i="17"/>
  <c r="G22" i="17"/>
  <c r="E22" i="17"/>
  <c r="C22" i="17"/>
  <c r="L21" i="17"/>
  <c r="F21" i="17"/>
  <c r="D21" i="17"/>
  <c r="F20" i="17"/>
  <c r="D20" i="17"/>
  <c r="Q19" i="17"/>
  <c r="P19" i="17"/>
  <c r="O19" i="17"/>
  <c r="N19" i="17"/>
  <c r="F19" i="17"/>
  <c r="D19" i="17"/>
  <c r="Q18" i="17"/>
  <c r="P18" i="17"/>
  <c r="O18" i="17"/>
  <c r="N18" i="17"/>
  <c r="F18" i="17"/>
  <c r="D18" i="17"/>
  <c r="Q17" i="17"/>
  <c r="M15" i="3" s="1"/>
  <c r="P17" i="17"/>
  <c r="O17" i="17"/>
  <c r="N17" i="17"/>
  <c r="F17" i="17"/>
  <c r="D17" i="17"/>
  <c r="Q16" i="17"/>
  <c r="P16" i="17"/>
  <c r="O16" i="17"/>
  <c r="N16" i="17"/>
  <c r="F16" i="17"/>
  <c r="D16" i="17"/>
  <c r="Q15" i="17"/>
  <c r="P15" i="17"/>
  <c r="O15" i="17"/>
  <c r="N15" i="17"/>
  <c r="F15" i="17"/>
  <c r="D15" i="17"/>
  <c r="Q14" i="17"/>
  <c r="P14" i="17"/>
  <c r="O14" i="17"/>
  <c r="N14" i="17"/>
  <c r="F14" i="17"/>
  <c r="D14" i="17"/>
  <c r="Q13" i="17"/>
  <c r="M11" i="3" s="1"/>
  <c r="P13" i="17"/>
  <c r="O13" i="17"/>
  <c r="N13" i="17"/>
  <c r="F13" i="17"/>
  <c r="D13" i="17"/>
  <c r="Q12" i="17"/>
  <c r="P12" i="17"/>
  <c r="O12" i="17"/>
  <c r="N12" i="17"/>
  <c r="F12" i="17"/>
  <c r="D12" i="17"/>
  <c r="Q11" i="17"/>
  <c r="P11" i="17"/>
  <c r="O11" i="17"/>
  <c r="N11" i="17"/>
  <c r="F11" i="17"/>
  <c r="D11" i="17"/>
  <c r="Q10" i="17"/>
  <c r="P10" i="17"/>
  <c r="O10" i="17"/>
  <c r="N10" i="17"/>
  <c r="F10" i="17"/>
  <c r="D10" i="17"/>
  <c r="Q9" i="17"/>
  <c r="M7" i="3" s="1"/>
  <c r="P9" i="17"/>
  <c r="O9" i="17"/>
  <c r="N9" i="17"/>
  <c r="F9" i="17"/>
  <c r="D9" i="17"/>
  <c r="Q8" i="17"/>
  <c r="P8" i="17"/>
  <c r="O8" i="17"/>
  <c r="N8" i="17"/>
  <c r="F8" i="17"/>
  <c r="D8" i="17"/>
  <c r="Q7" i="17"/>
  <c r="P7" i="17"/>
  <c r="O7" i="17"/>
  <c r="N7" i="17"/>
  <c r="F7" i="17"/>
  <c r="D7" i="17"/>
  <c r="L50" i="16"/>
  <c r="Q41" i="16" s="1"/>
  <c r="H50" i="16"/>
  <c r="G50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H22" i="16"/>
  <c r="G22" i="16"/>
  <c r="E22" i="16"/>
  <c r="C22" i="16"/>
  <c r="L21" i="16"/>
  <c r="F21" i="16"/>
  <c r="D21" i="16"/>
  <c r="F20" i="16"/>
  <c r="D20" i="16"/>
  <c r="Q19" i="16"/>
  <c r="P19" i="16"/>
  <c r="O19" i="16"/>
  <c r="N19" i="16"/>
  <c r="F19" i="16"/>
  <c r="D19" i="16"/>
  <c r="Q18" i="16"/>
  <c r="P18" i="16"/>
  <c r="O18" i="16"/>
  <c r="N18" i="16"/>
  <c r="F18" i="16"/>
  <c r="D18" i="16"/>
  <c r="Q17" i="16"/>
  <c r="P17" i="16"/>
  <c r="O17" i="16"/>
  <c r="N17" i="16"/>
  <c r="F17" i="16"/>
  <c r="D17" i="16"/>
  <c r="Q16" i="16"/>
  <c r="P16" i="16"/>
  <c r="O16" i="16"/>
  <c r="N16" i="16"/>
  <c r="F16" i="16"/>
  <c r="D16" i="16"/>
  <c r="Q15" i="16"/>
  <c r="P15" i="16"/>
  <c r="O15" i="16"/>
  <c r="N15" i="16"/>
  <c r="F15" i="16"/>
  <c r="D15" i="16"/>
  <c r="Q14" i="16"/>
  <c r="P14" i="16"/>
  <c r="O14" i="16"/>
  <c r="N14" i="16"/>
  <c r="F14" i="16"/>
  <c r="D14" i="16"/>
  <c r="Q13" i="16"/>
  <c r="P13" i="16"/>
  <c r="O13" i="16"/>
  <c r="N13" i="16"/>
  <c r="F13" i="16"/>
  <c r="D13" i="16"/>
  <c r="Q12" i="16"/>
  <c r="P12" i="16"/>
  <c r="O12" i="16"/>
  <c r="N12" i="16"/>
  <c r="F12" i="16"/>
  <c r="D12" i="16"/>
  <c r="Q11" i="16"/>
  <c r="P11" i="16"/>
  <c r="O11" i="16"/>
  <c r="N11" i="16"/>
  <c r="F11" i="16"/>
  <c r="D11" i="16"/>
  <c r="Q10" i="16"/>
  <c r="P10" i="16"/>
  <c r="O10" i="16"/>
  <c r="N10" i="16"/>
  <c r="F10" i="16"/>
  <c r="D10" i="16"/>
  <c r="Q9" i="16"/>
  <c r="P9" i="16"/>
  <c r="O9" i="16"/>
  <c r="N9" i="16"/>
  <c r="F9" i="16"/>
  <c r="D9" i="16"/>
  <c r="Q8" i="16"/>
  <c r="P8" i="16"/>
  <c r="O8" i="16"/>
  <c r="N8" i="16"/>
  <c r="F8" i="16"/>
  <c r="D8" i="16"/>
  <c r="Q7" i="16"/>
  <c r="P7" i="16"/>
  <c r="O7" i="16"/>
  <c r="N7" i="16"/>
  <c r="F7" i="16"/>
  <c r="D7" i="16"/>
  <c r="L50" i="15"/>
  <c r="Q41" i="15" s="1"/>
  <c r="H50" i="15"/>
  <c r="G50" i="15"/>
  <c r="Q36" i="15"/>
  <c r="P36" i="15"/>
  <c r="Q35" i="15"/>
  <c r="P35" i="15"/>
  <c r="Q34" i="15"/>
  <c r="P34" i="15"/>
  <c r="Q33" i="15"/>
  <c r="P33" i="15"/>
  <c r="Q32" i="15"/>
  <c r="P32" i="15"/>
  <c r="Q31" i="15"/>
  <c r="P31" i="15"/>
  <c r="Q30" i="15"/>
  <c r="P30" i="15"/>
  <c r="Q29" i="15"/>
  <c r="P29" i="15"/>
  <c r="Q28" i="15"/>
  <c r="P28" i="15"/>
  <c r="Q27" i="15"/>
  <c r="P27" i="15"/>
  <c r="Q26" i="15"/>
  <c r="P26" i="15"/>
  <c r="Q25" i="15"/>
  <c r="P25" i="15"/>
  <c r="H22" i="15"/>
  <c r="G22" i="15"/>
  <c r="E22" i="15"/>
  <c r="C22" i="15"/>
  <c r="L21" i="15"/>
  <c r="F21" i="15"/>
  <c r="D21" i="15"/>
  <c r="F20" i="15"/>
  <c r="D20" i="15"/>
  <c r="Q19" i="15"/>
  <c r="P19" i="15"/>
  <c r="O19" i="15"/>
  <c r="N19" i="15"/>
  <c r="F19" i="15"/>
  <c r="D19" i="15"/>
  <c r="Q18" i="15"/>
  <c r="P18" i="15"/>
  <c r="O18" i="15"/>
  <c r="N18" i="15"/>
  <c r="F18" i="15"/>
  <c r="D18" i="15"/>
  <c r="Q17" i="15"/>
  <c r="P17" i="15"/>
  <c r="O17" i="15"/>
  <c r="N17" i="15"/>
  <c r="F17" i="15"/>
  <c r="D17" i="15"/>
  <c r="Q16" i="15"/>
  <c r="P16" i="15"/>
  <c r="O16" i="15"/>
  <c r="N16" i="15"/>
  <c r="F16" i="15"/>
  <c r="D16" i="15"/>
  <c r="Q15" i="15"/>
  <c r="P15" i="15"/>
  <c r="O15" i="15"/>
  <c r="N15" i="15"/>
  <c r="F15" i="15"/>
  <c r="D15" i="15"/>
  <c r="Q14" i="15"/>
  <c r="P14" i="15"/>
  <c r="O14" i="15"/>
  <c r="N14" i="15"/>
  <c r="F14" i="15"/>
  <c r="D14" i="15"/>
  <c r="Q13" i="15"/>
  <c r="P13" i="15"/>
  <c r="O13" i="15"/>
  <c r="N13" i="15"/>
  <c r="F13" i="15"/>
  <c r="D13" i="15"/>
  <c r="Q12" i="15"/>
  <c r="P12" i="15"/>
  <c r="O12" i="15"/>
  <c r="N12" i="15"/>
  <c r="F12" i="15"/>
  <c r="D12" i="15"/>
  <c r="Q11" i="15"/>
  <c r="P11" i="15"/>
  <c r="O11" i="15"/>
  <c r="N11" i="15"/>
  <c r="F11" i="15"/>
  <c r="D11" i="15"/>
  <c r="Q10" i="15"/>
  <c r="P10" i="15"/>
  <c r="O10" i="15"/>
  <c r="N10" i="15"/>
  <c r="F10" i="15"/>
  <c r="D10" i="15"/>
  <c r="Q9" i="15"/>
  <c r="P9" i="15"/>
  <c r="O9" i="15"/>
  <c r="N9" i="15"/>
  <c r="F9" i="15"/>
  <c r="D9" i="15"/>
  <c r="Q8" i="15"/>
  <c r="P8" i="15"/>
  <c r="O8" i="15"/>
  <c r="N8" i="15"/>
  <c r="F8" i="15"/>
  <c r="D8" i="15"/>
  <c r="Q7" i="15"/>
  <c r="P7" i="15"/>
  <c r="O7" i="15"/>
  <c r="N7" i="15"/>
  <c r="N21" i="15" s="1"/>
  <c r="F7" i="15"/>
  <c r="D7" i="15"/>
  <c r="L50" i="14"/>
  <c r="Q41" i="14" s="1"/>
  <c r="H50" i="14"/>
  <c r="G50" i="14"/>
  <c r="Q36" i="14"/>
  <c r="P36" i="14"/>
  <c r="Q35" i="14"/>
  <c r="P35" i="14"/>
  <c r="Q34" i="14"/>
  <c r="P34" i="14"/>
  <c r="Q33" i="14"/>
  <c r="P33" i="14"/>
  <c r="Q32" i="14"/>
  <c r="P32" i="14"/>
  <c r="Q31" i="14"/>
  <c r="P31" i="14"/>
  <c r="Q30" i="14"/>
  <c r="P30" i="14"/>
  <c r="Q29" i="14"/>
  <c r="P29" i="14"/>
  <c r="Q28" i="14"/>
  <c r="P28" i="14"/>
  <c r="Q27" i="14"/>
  <c r="P27" i="14"/>
  <c r="Q26" i="14"/>
  <c r="P26" i="14"/>
  <c r="Q25" i="14"/>
  <c r="P25" i="14"/>
  <c r="H22" i="14"/>
  <c r="G22" i="14"/>
  <c r="E22" i="14"/>
  <c r="C22" i="14"/>
  <c r="L21" i="14"/>
  <c r="F21" i="14"/>
  <c r="D21" i="14"/>
  <c r="F20" i="14"/>
  <c r="D20" i="14"/>
  <c r="Q19" i="14"/>
  <c r="P19" i="14"/>
  <c r="O19" i="14"/>
  <c r="N19" i="14"/>
  <c r="F19" i="14"/>
  <c r="D19" i="14"/>
  <c r="Q18" i="14"/>
  <c r="P18" i="14"/>
  <c r="O18" i="14"/>
  <c r="N18" i="14"/>
  <c r="F18" i="14"/>
  <c r="D18" i="14"/>
  <c r="Q17" i="14"/>
  <c r="P17" i="14"/>
  <c r="O17" i="14"/>
  <c r="N17" i="14"/>
  <c r="F17" i="14"/>
  <c r="D17" i="14"/>
  <c r="Q16" i="14"/>
  <c r="P16" i="14"/>
  <c r="O16" i="14"/>
  <c r="N16" i="14"/>
  <c r="F16" i="14"/>
  <c r="D16" i="14"/>
  <c r="Q15" i="14"/>
  <c r="P15" i="14"/>
  <c r="O15" i="14"/>
  <c r="N15" i="14"/>
  <c r="F15" i="14"/>
  <c r="D15" i="14"/>
  <c r="Q14" i="14"/>
  <c r="P14" i="14"/>
  <c r="O14" i="14"/>
  <c r="N14" i="14"/>
  <c r="F14" i="14"/>
  <c r="D14" i="14"/>
  <c r="Q13" i="14"/>
  <c r="P13" i="14"/>
  <c r="O13" i="14"/>
  <c r="N13" i="14"/>
  <c r="F13" i="14"/>
  <c r="D13" i="14"/>
  <c r="Q12" i="14"/>
  <c r="P12" i="14"/>
  <c r="O12" i="14"/>
  <c r="N12" i="14"/>
  <c r="F12" i="14"/>
  <c r="D12" i="14"/>
  <c r="Q11" i="14"/>
  <c r="P11" i="14"/>
  <c r="O11" i="14"/>
  <c r="N11" i="14"/>
  <c r="F11" i="14"/>
  <c r="D11" i="14"/>
  <c r="Q10" i="14"/>
  <c r="P10" i="14"/>
  <c r="O10" i="14"/>
  <c r="N10" i="14"/>
  <c r="F10" i="14"/>
  <c r="D10" i="14"/>
  <c r="Q9" i="14"/>
  <c r="P9" i="14"/>
  <c r="O9" i="14"/>
  <c r="N9" i="14"/>
  <c r="F9" i="14"/>
  <c r="D9" i="14"/>
  <c r="Q8" i="14"/>
  <c r="P8" i="14"/>
  <c r="O8" i="14"/>
  <c r="N8" i="14"/>
  <c r="F8" i="14"/>
  <c r="D8" i="14"/>
  <c r="Q7" i="14"/>
  <c r="Q21" i="14" s="1"/>
  <c r="Q40" i="14" s="1"/>
  <c r="P7" i="14"/>
  <c r="O7" i="14"/>
  <c r="N7" i="14"/>
  <c r="F7" i="14"/>
  <c r="F22" i="14" s="1"/>
  <c r="D7" i="14"/>
  <c r="L50" i="13"/>
  <c r="Q41" i="13" s="1"/>
  <c r="H50" i="13"/>
  <c r="G50" i="13"/>
  <c r="Q36" i="13"/>
  <c r="P36" i="13"/>
  <c r="Q35" i="13"/>
  <c r="P35" i="13"/>
  <c r="Q34" i="13"/>
  <c r="P34" i="13"/>
  <c r="Q33" i="13"/>
  <c r="P33" i="13"/>
  <c r="Q32" i="13"/>
  <c r="P32" i="13"/>
  <c r="Q31" i="13"/>
  <c r="P31" i="13"/>
  <c r="Q30" i="13"/>
  <c r="P30" i="13"/>
  <c r="Q29" i="13"/>
  <c r="P29" i="13"/>
  <c r="Q28" i="13"/>
  <c r="P28" i="13"/>
  <c r="Q27" i="13"/>
  <c r="P27" i="13"/>
  <c r="Q26" i="13"/>
  <c r="P26" i="13"/>
  <c r="Q25" i="13"/>
  <c r="P25" i="13"/>
  <c r="H22" i="13"/>
  <c r="G22" i="13"/>
  <c r="E22" i="13"/>
  <c r="C22" i="13"/>
  <c r="L21" i="13"/>
  <c r="F21" i="13"/>
  <c r="D21" i="13"/>
  <c r="F20" i="13"/>
  <c r="D20" i="13"/>
  <c r="Q19" i="13"/>
  <c r="P19" i="13"/>
  <c r="O19" i="13"/>
  <c r="N19" i="13"/>
  <c r="F19" i="13"/>
  <c r="D19" i="13"/>
  <c r="Q18" i="13"/>
  <c r="P18" i="13"/>
  <c r="O18" i="13"/>
  <c r="N18" i="13"/>
  <c r="F18" i="13"/>
  <c r="D18" i="13"/>
  <c r="Q17" i="13"/>
  <c r="I15" i="3" s="1"/>
  <c r="P17" i="13"/>
  <c r="O17" i="13"/>
  <c r="N17" i="13"/>
  <c r="F17" i="13"/>
  <c r="D17" i="13"/>
  <c r="Q16" i="13"/>
  <c r="P16" i="13"/>
  <c r="O16" i="13"/>
  <c r="N16" i="13"/>
  <c r="F16" i="13"/>
  <c r="D16" i="13"/>
  <c r="Q15" i="13"/>
  <c r="P15" i="13"/>
  <c r="O15" i="13"/>
  <c r="N15" i="13"/>
  <c r="F15" i="13"/>
  <c r="D15" i="13"/>
  <c r="Q14" i="13"/>
  <c r="P14" i="13"/>
  <c r="O14" i="13"/>
  <c r="N14" i="13"/>
  <c r="F14" i="13"/>
  <c r="D14" i="13"/>
  <c r="Q13" i="13"/>
  <c r="I11" i="3" s="1"/>
  <c r="P13" i="13"/>
  <c r="O13" i="13"/>
  <c r="N13" i="13"/>
  <c r="F13" i="13"/>
  <c r="D13" i="13"/>
  <c r="Q12" i="13"/>
  <c r="P12" i="13"/>
  <c r="O12" i="13"/>
  <c r="N12" i="13"/>
  <c r="F12" i="13"/>
  <c r="D12" i="13"/>
  <c r="Q11" i="13"/>
  <c r="P11" i="13"/>
  <c r="O11" i="13"/>
  <c r="N11" i="13"/>
  <c r="F11" i="13"/>
  <c r="D11" i="13"/>
  <c r="Q10" i="13"/>
  <c r="P10" i="13"/>
  <c r="O10" i="13"/>
  <c r="N10" i="13"/>
  <c r="F10" i="13"/>
  <c r="D10" i="13"/>
  <c r="Q9" i="13"/>
  <c r="I7" i="3" s="1"/>
  <c r="P9" i="13"/>
  <c r="O9" i="13"/>
  <c r="N9" i="13"/>
  <c r="F9" i="13"/>
  <c r="D9" i="13"/>
  <c r="Q8" i="13"/>
  <c r="P8" i="13"/>
  <c r="O8" i="13"/>
  <c r="N8" i="13"/>
  <c r="F8" i="13"/>
  <c r="D8" i="13"/>
  <c r="Q7" i="13"/>
  <c r="P7" i="13"/>
  <c r="O7" i="13"/>
  <c r="N7" i="13"/>
  <c r="N21" i="13" s="1"/>
  <c r="F7" i="13"/>
  <c r="D7" i="13"/>
  <c r="L50" i="12"/>
  <c r="Q41" i="12" s="1"/>
  <c r="H50" i="12"/>
  <c r="G50" i="12"/>
  <c r="Q36" i="12"/>
  <c r="P36" i="12"/>
  <c r="Q35" i="12"/>
  <c r="P35" i="12"/>
  <c r="Q34" i="12"/>
  <c r="P34" i="12"/>
  <c r="Q33" i="12"/>
  <c r="P33" i="12"/>
  <c r="Q32" i="12"/>
  <c r="P32" i="12"/>
  <c r="Q31" i="12"/>
  <c r="P31" i="12"/>
  <c r="Q30" i="12"/>
  <c r="P30" i="12"/>
  <c r="Q29" i="12"/>
  <c r="P29" i="12"/>
  <c r="Q28" i="12"/>
  <c r="P28" i="12"/>
  <c r="Q27" i="12"/>
  <c r="P27" i="12"/>
  <c r="Q26" i="12"/>
  <c r="P26" i="12"/>
  <c r="Q25" i="12"/>
  <c r="P25" i="12"/>
  <c r="H22" i="12"/>
  <c r="G22" i="12"/>
  <c r="E22" i="12"/>
  <c r="C22" i="12"/>
  <c r="L21" i="12"/>
  <c r="F21" i="12"/>
  <c r="D21" i="12"/>
  <c r="F20" i="12"/>
  <c r="D20" i="12"/>
  <c r="Q19" i="12"/>
  <c r="P19" i="12"/>
  <c r="O19" i="12"/>
  <c r="N19" i="12"/>
  <c r="F19" i="12"/>
  <c r="D19" i="12"/>
  <c r="Q18" i="12"/>
  <c r="P18" i="12"/>
  <c r="O18" i="12"/>
  <c r="N18" i="12"/>
  <c r="F18" i="12"/>
  <c r="D18" i="12"/>
  <c r="Q17" i="12"/>
  <c r="P17" i="12"/>
  <c r="O17" i="12"/>
  <c r="N17" i="12"/>
  <c r="F17" i="12"/>
  <c r="D17" i="12"/>
  <c r="Q16" i="12"/>
  <c r="H14" i="3" s="1"/>
  <c r="P16" i="12"/>
  <c r="O16" i="12"/>
  <c r="N16" i="12"/>
  <c r="F16" i="12"/>
  <c r="D16" i="12"/>
  <c r="Q15" i="12"/>
  <c r="P15" i="12"/>
  <c r="O15" i="12"/>
  <c r="N15" i="12"/>
  <c r="F15" i="12"/>
  <c r="D15" i="12"/>
  <c r="Q14" i="12"/>
  <c r="P14" i="12"/>
  <c r="O14" i="12"/>
  <c r="N14" i="12"/>
  <c r="F14" i="12"/>
  <c r="D14" i="12"/>
  <c r="Q13" i="12"/>
  <c r="P13" i="12"/>
  <c r="O13" i="12"/>
  <c r="N13" i="12"/>
  <c r="F13" i="12"/>
  <c r="D13" i="12"/>
  <c r="Q12" i="12"/>
  <c r="P12" i="12"/>
  <c r="O12" i="12"/>
  <c r="N12" i="12"/>
  <c r="F12" i="12"/>
  <c r="D12" i="12"/>
  <c r="Q11" i="12"/>
  <c r="P11" i="12"/>
  <c r="O11" i="12"/>
  <c r="N11" i="12"/>
  <c r="F11" i="12"/>
  <c r="D11" i="12"/>
  <c r="Q10" i="12"/>
  <c r="P10" i="12"/>
  <c r="O10" i="12"/>
  <c r="N10" i="12"/>
  <c r="F10" i="12"/>
  <c r="D10" i="12"/>
  <c r="Q9" i="12"/>
  <c r="P9" i="12"/>
  <c r="O9" i="12"/>
  <c r="N9" i="12"/>
  <c r="F9" i="12"/>
  <c r="D9" i="12"/>
  <c r="Q8" i="12"/>
  <c r="P8" i="12"/>
  <c r="O8" i="12"/>
  <c r="N8" i="12"/>
  <c r="F8" i="12"/>
  <c r="D8" i="12"/>
  <c r="Q7" i="12"/>
  <c r="P7" i="12"/>
  <c r="O7" i="12"/>
  <c r="N7" i="12"/>
  <c r="F7" i="12"/>
  <c r="D7" i="12"/>
  <c r="L50" i="11"/>
  <c r="Q41" i="11" s="1"/>
  <c r="H50" i="11"/>
  <c r="G50" i="11"/>
  <c r="Q36" i="11"/>
  <c r="P36" i="11"/>
  <c r="Q35" i="11"/>
  <c r="P35" i="11"/>
  <c r="Q34" i="11"/>
  <c r="P34" i="11"/>
  <c r="Q33" i="11"/>
  <c r="P33" i="11"/>
  <c r="Q32" i="11"/>
  <c r="P32" i="11"/>
  <c r="Q31" i="11"/>
  <c r="P31" i="11"/>
  <c r="Q30" i="11"/>
  <c r="P30" i="11"/>
  <c r="Q29" i="11"/>
  <c r="P29" i="11"/>
  <c r="Q28" i="11"/>
  <c r="P28" i="11"/>
  <c r="Q27" i="11"/>
  <c r="P27" i="11"/>
  <c r="Q26" i="11"/>
  <c r="P26" i="11"/>
  <c r="Q25" i="11"/>
  <c r="P25" i="11"/>
  <c r="H22" i="11"/>
  <c r="G22" i="11"/>
  <c r="E22" i="11"/>
  <c r="C22" i="11"/>
  <c r="L21" i="11"/>
  <c r="F21" i="11"/>
  <c r="D21" i="11"/>
  <c r="F20" i="11"/>
  <c r="D20" i="11"/>
  <c r="Q19" i="11"/>
  <c r="G17" i="3" s="1"/>
  <c r="P19" i="11"/>
  <c r="O19" i="11"/>
  <c r="N19" i="11"/>
  <c r="F19" i="11"/>
  <c r="D19" i="11"/>
  <c r="Q18" i="11"/>
  <c r="G16" i="3" s="1"/>
  <c r="P18" i="11"/>
  <c r="O18" i="11"/>
  <c r="N18" i="11"/>
  <c r="F18" i="11"/>
  <c r="D18" i="11"/>
  <c r="Q17" i="11"/>
  <c r="G15" i="3" s="1"/>
  <c r="P17" i="11"/>
  <c r="O17" i="11"/>
  <c r="N17" i="11"/>
  <c r="F17" i="11"/>
  <c r="D17" i="11"/>
  <c r="Q16" i="11"/>
  <c r="P16" i="11"/>
  <c r="O16" i="11"/>
  <c r="N16" i="11"/>
  <c r="F16" i="11"/>
  <c r="D16" i="11"/>
  <c r="Q15" i="11"/>
  <c r="P15" i="11"/>
  <c r="O15" i="11"/>
  <c r="N15" i="11"/>
  <c r="F15" i="11"/>
  <c r="D15" i="11"/>
  <c r="Q14" i="11"/>
  <c r="G12" i="3" s="1"/>
  <c r="P14" i="11"/>
  <c r="O14" i="11"/>
  <c r="N14" i="11"/>
  <c r="F14" i="11"/>
  <c r="D14" i="11"/>
  <c r="Q13" i="11"/>
  <c r="P13" i="11"/>
  <c r="O13" i="11"/>
  <c r="N13" i="11"/>
  <c r="F13" i="11"/>
  <c r="D13" i="11"/>
  <c r="P12" i="11"/>
  <c r="O12" i="11"/>
  <c r="N12" i="11"/>
  <c r="F12" i="11"/>
  <c r="D12" i="11"/>
  <c r="P11" i="11"/>
  <c r="O11" i="11"/>
  <c r="N11" i="11"/>
  <c r="F11" i="11"/>
  <c r="D11" i="11"/>
  <c r="G8" i="3"/>
  <c r="P10" i="11"/>
  <c r="O10" i="11"/>
  <c r="N10" i="11"/>
  <c r="F10" i="11"/>
  <c r="D10" i="11"/>
  <c r="Q9" i="11"/>
  <c r="P9" i="11"/>
  <c r="O9" i="11"/>
  <c r="N9" i="11"/>
  <c r="F9" i="11"/>
  <c r="D9" i="11"/>
  <c r="Q8" i="11"/>
  <c r="P8" i="11"/>
  <c r="O8" i="11"/>
  <c r="N8" i="11"/>
  <c r="F8" i="11"/>
  <c r="Q7" i="11"/>
  <c r="P7" i="11"/>
  <c r="O7" i="11"/>
  <c r="N7" i="11"/>
  <c r="F7" i="11"/>
  <c r="L50" i="10"/>
  <c r="Q41" i="10" s="1"/>
  <c r="H50" i="10"/>
  <c r="G50" i="10"/>
  <c r="Q36" i="10"/>
  <c r="P36" i="10"/>
  <c r="Q35" i="10"/>
  <c r="P35" i="10"/>
  <c r="Q34" i="10"/>
  <c r="P34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Q26" i="10"/>
  <c r="P26" i="10"/>
  <c r="Q25" i="10"/>
  <c r="P25" i="10"/>
  <c r="H22" i="10"/>
  <c r="G22" i="10"/>
  <c r="E22" i="10"/>
  <c r="C22" i="10"/>
  <c r="M11" i="19" s="1"/>
  <c r="L21" i="10"/>
  <c r="F21" i="10"/>
  <c r="F20" i="10"/>
  <c r="P19" i="10"/>
  <c r="O19" i="10"/>
  <c r="N19" i="10"/>
  <c r="F19" i="10"/>
  <c r="P18" i="10"/>
  <c r="O18" i="10"/>
  <c r="N18" i="10"/>
  <c r="F18" i="10"/>
  <c r="P17" i="10"/>
  <c r="O17" i="10"/>
  <c r="N17" i="10"/>
  <c r="F17" i="10"/>
  <c r="F14" i="3"/>
  <c r="P16" i="10"/>
  <c r="O16" i="10"/>
  <c r="N16" i="10"/>
  <c r="F16" i="10"/>
  <c r="P15" i="10"/>
  <c r="O15" i="10"/>
  <c r="N15" i="10"/>
  <c r="F15" i="10"/>
  <c r="F12" i="3"/>
  <c r="P14" i="10"/>
  <c r="O14" i="10"/>
  <c r="N14" i="10"/>
  <c r="F14" i="10"/>
  <c r="P13" i="10"/>
  <c r="O13" i="10"/>
  <c r="N13" i="10"/>
  <c r="F13" i="10"/>
  <c r="F10" i="3"/>
  <c r="P12" i="10"/>
  <c r="O12" i="10"/>
  <c r="N12" i="10"/>
  <c r="F12" i="10"/>
  <c r="P11" i="10"/>
  <c r="O11" i="10"/>
  <c r="N11" i="10"/>
  <c r="F11" i="10"/>
  <c r="P10" i="10"/>
  <c r="O10" i="10"/>
  <c r="N10" i="10"/>
  <c r="F10" i="10"/>
  <c r="F7" i="3"/>
  <c r="P9" i="10"/>
  <c r="O9" i="10"/>
  <c r="N9" i="10"/>
  <c r="F9" i="10"/>
  <c r="P8" i="10"/>
  <c r="O8" i="10"/>
  <c r="N8" i="10"/>
  <c r="F8" i="10"/>
  <c r="Q7" i="10"/>
  <c r="P7" i="10"/>
  <c r="O7" i="10"/>
  <c r="N7" i="10"/>
  <c r="F7" i="10"/>
  <c r="L50" i="9"/>
  <c r="Q41" i="9" s="1"/>
  <c r="H50" i="9"/>
  <c r="G50" i="9"/>
  <c r="Q36" i="9"/>
  <c r="P36" i="9"/>
  <c r="Q35" i="9"/>
  <c r="P35" i="9"/>
  <c r="Q34" i="9"/>
  <c r="P34" i="9"/>
  <c r="Q33" i="9"/>
  <c r="P33" i="9"/>
  <c r="Q32" i="9"/>
  <c r="P32" i="9"/>
  <c r="Q31" i="9"/>
  <c r="P31" i="9"/>
  <c r="Q30" i="9"/>
  <c r="P30" i="9"/>
  <c r="Q29" i="9"/>
  <c r="P29" i="9"/>
  <c r="Q28" i="9"/>
  <c r="P28" i="9"/>
  <c r="Q27" i="9"/>
  <c r="P27" i="9"/>
  <c r="Q26" i="9"/>
  <c r="P26" i="9"/>
  <c r="Q25" i="9"/>
  <c r="P25" i="9"/>
  <c r="H22" i="9"/>
  <c r="G22" i="9"/>
  <c r="E22" i="9"/>
  <c r="C22" i="9"/>
  <c r="L21" i="9"/>
  <c r="F21" i="9"/>
  <c r="D21" i="9"/>
  <c r="F20" i="9"/>
  <c r="D20" i="9"/>
  <c r="Q19" i="9"/>
  <c r="E17" i="3" s="1"/>
  <c r="P19" i="9"/>
  <c r="O19" i="9"/>
  <c r="N19" i="9"/>
  <c r="F19" i="9"/>
  <c r="D19" i="9"/>
  <c r="Q18" i="9"/>
  <c r="P18" i="9"/>
  <c r="O18" i="9"/>
  <c r="N18" i="9"/>
  <c r="F18" i="9"/>
  <c r="D18" i="9"/>
  <c r="Q17" i="9"/>
  <c r="P17" i="9"/>
  <c r="O17" i="9"/>
  <c r="N17" i="9"/>
  <c r="F17" i="9"/>
  <c r="D17" i="9"/>
  <c r="Q16" i="9"/>
  <c r="P16" i="9"/>
  <c r="O16" i="9"/>
  <c r="N16" i="9"/>
  <c r="F16" i="9"/>
  <c r="D16" i="9"/>
  <c r="Q15" i="9"/>
  <c r="E13" i="3" s="1"/>
  <c r="P15" i="9"/>
  <c r="O15" i="9"/>
  <c r="N15" i="9"/>
  <c r="F15" i="9"/>
  <c r="D15" i="9"/>
  <c r="Q14" i="9"/>
  <c r="P14" i="9"/>
  <c r="O14" i="9"/>
  <c r="N14" i="9"/>
  <c r="F14" i="9"/>
  <c r="D14" i="9"/>
  <c r="Q13" i="9"/>
  <c r="P13" i="9"/>
  <c r="O13" i="9"/>
  <c r="N13" i="9"/>
  <c r="F13" i="9"/>
  <c r="D13" i="9"/>
  <c r="Q12" i="9"/>
  <c r="P12" i="9"/>
  <c r="O12" i="9"/>
  <c r="N12" i="9"/>
  <c r="F12" i="9"/>
  <c r="D12" i="9"/>
  <c r="Q11" i="9"/>
  <c r="E9" i="3" s="1"/>
  <c r="P11" i="9"/>
  <c r="O11" i="9"/>
  <c r="N11" i="9"/>
  <c r="F11" i="9"/>
  <c r="D11" i="9"/>
  <c r="Q10" i="9"/>
  <c r="P10" i="9"/>
  <c r="O10" i="9"/>
  <c r="N10" i="9"/>
  <c r="F10" i="9"/>
  <c r="D10" i="9"/>
  <c r="Q9" i="9"/>
  <c r="P9" i="9"/>
  <c r="O9" i="9"/>
  <c r="N9" i="9"/>
  <c r="F9" i="9"/>
  <c r="D9" i="9"/>
  <c r="Q8" i="9"/>
  <c r="P8" i="9"/>
  <c r="O8" i="9"/>
  <c r="N8" i="9"/>
  <c r="F8" i="9"/>
  <c r="D8" i="9"/>
  <c r="Q7" i="9"/>
  <c r="P7" i="9"/>
  <c r="O7" i="9"/>
  <c r="N7" i="9"/>
  <c r="F7" i="9"/>
  <c r="D7" i="9"/>
  <c r="L50" i="8"/>
  <c r="Q41" i="8" s="1"/>
  <c r="H50" i="8"/>
  <c r="G50" i="8"/>
  <c r="Q36" i="8"/>
  <c r="P36" i="8"/>
  <c r="Q35" i="8"/>
  <c r="P35" i="8"/>
  <c r="Q34" i="8"/>
  <c r="P34" i="8"/>
  <c r="Q33" i="8"/>
  <c r="P33" i="8"/>
  <c r="Q32" i="8"/>
  <c r="P32" i="8"/>
  <c r="Q31" i="8"/>
  <c r="P31" i="8"/>
  <c r="Q30" i="8"/>
  <c r="P30" i="8"/>
  <c r="Q29" i="8"/>
  <c r="P29" i="8"/>
  <c r="Q28" i="8"/>
  <c r="P28" i="8"/>
  <c r="Q27" i="8"/>
  <c r="P27" i="8"/>
  <c r="Q26" i="8"/>
  <c r="P26" i="8"/>
  <c r="Q25" i="8"/>
  <c r="P25" i="8"/>
  <c r="H22" i="8"/>
  <c r="G22" i="8"/>
  <c r="E22" i="8"/>
  <c r="C22" i="8"/>
  <c r="L21" i="8"/>
  <c r="F21" i="8"/>
  <c r="D21" i="8"/>
  <c r="F20" i="8"/>
  <c r="D20" i="8"/>
  <c r="Q19" i="8"/>
  <c r="D17" i="3" s="1"/>
  <c r="P19" i="8"/>
  <c r="O19" i="8"/>
  <c r="N19" i="8"/>
  <c r="F19" i="8"/>
  <c r="D19" i="8"/>
  <c r="Q18" i="8"/>
  <c r="P18" i="8"/>
  <c r="O18" i="8"/>
  <c r="N18" i="8"/>
  <c r="F18" i="8"/>
  <c r="D18" i="8"/>
  <c r="Q17" i="8"/>
  <c r="D15" i="3" s="1"/>
  <c r="P17" i="8"/>
  <c r="O17" i="8"/>
  <c r="N17" i="8"/>
  <c r="F17" i="8"/>
  <c r="D17" i="8"/>
  <c r="Q16" i="8"/>
  <c r="D14" i="3" s="1"/>
  <c r="P16" i="8"/>
  <c r="O16" i="8"/>
  <c r="N16" i="8"/>
  <c r="F16" i="8"/>
  <c r="D16" i="8"/>
  <c r="Q15" i="8"/>
  <c r="P15" i="8"/>
  <c r="O15" i="8"/>
  <c r="N15" i="8"/>
  <c r="F15" i="8"/>
  <c r="D15" i="8"/>
  <c r="Q14" i="8"/>
  <c r="P14" i="8"/>
  <c r="O14" i="8"/>
  <c r="N14" i="8"/>
  <c r="F14" i="8"/>
  <c r="D14" i="8"/>
  <c r="Q13" i="8"/>
  <c r="P13" i="8"/>
  <c r="O13" i="8"/>
  <c r="N13" i="8"/>
  <c r="F13" i="8"/>
  <c r="D13" i="8"/>
  <c r="Q12" i="8"/>
  <c r="D10" i="3" s="1"/>
  <c r="P12" i="8"/>
  <c r="O12" i="8"/>
  <c r="N12" i="8"/>
  <c r="F12" i="8"/>
  <c r="D12" i="8"/>
  <c r="Q11" i="8"/>
  <c r="P11" i="8"/>
  <c r="O11" i="8"/>
  <c r="N11" i="8"/>
  <c r="F11" i="8"/>
  <c r="D11" i="8"/>
  <c r="Q10" i="8"/>
  <c r="P10" i="8"/>
  <c r="O10" i="8"/>
  <c r="N10" i="8"/>
  <c r="F10" i="8"/>
  <c r="D10" i="8"/>
  <c r="Q9" i="8"/>
  <c r="D7" i="3" s="1"/>
  <c r="P9" i="8"/>
  <c r="O9" i="8"/>
  <c r="N9" i="8"/>
  <c r="F9" i="8"/>
  <c r="D9" i="8"/>
  <c r="Q8" i="8"/>
  <c r="P8" i="8"/>
  <c r="O8" i="8"/>
  <c r="N8" i="8"/>
  <c r="F8" i="8"/>
  <c r="D8" i="8"/>
  <c r="Q7" i="8"/>
  <c r="Q21" i="8" s="1"/>
  <c r="Q40" i="8" s="1"/>
  <c r="P7" i="8"/>
  <c r="O7" i="8"/>
  <c r="N7" i="8"/>
  <c r="F7" i="8"/>
  <c r="F22" i="8" s="1"/>
  <c r="D7" i="8"/>
  <c r="L50" i="7"/>
  <c r="Q41" i="7" s="1"/>
  <c r="H50" i="7"/>
  <c r="G50" i="7"/>
  <c r="Q36" i="7"/>
  <c r="P36" i="7"/>
  <c r="Q35" i="7"/>
  <c r="P35" i="7"/>
  <c r="Q34" i="7"/>
  <c r="P34" i="7"/>
  <c r="Q33" i="7"/>
  <c r="P33" i="7"/>
  <c r="Q32" i="7"/>
  <c r="P32" i="7"/>
  <c r="Q31" i="7"/>
  <c r="P31" i="7"/>
  <c r="Q30" i="7"/>
  <c r="P30" i="7"/>
  <c r="Q29" i="7"/>
  <c r="P29" i="7"/>
  <c r="Q28" i="7"/>
  <c r="P28" i="7"/>
  <c r="Q27" i="7"/>
  <c r="P27" i="7"/>
  <c r="Q26" i="7"/>
  <c r="P26" i="7"/>
  <c r="Q25" i="7"/>
  <c r="P25" i="7"/>
  <c r="H22" i="7"/>
  <c r="G22" i="7"/>
  <c r="E22" i="7"/>
  <c r="C22" i="7"/>
  <c r="L21" i="7"/>
  <c r="F21" i="7"/>
  <c r="F20" i="7"/>
  <c r="Q19" i="7"/>
  <c r="P19" i="7"/>
  <c r="O19" i="7"/>
  <c r="N19" i="7"/>
  <c r="F19" i="7"/>
  <c r="Q18" i="7"/>
  <c r="C16" i="3" s="1"/>
  <c r="P18" i="7"/>
  <c r="O18" i="7"/>
  <c r="N18" i="7"/>
  <c r="F18" i="7"/>
  <c r="Q17" i="7"/>
  <c r="P17" i="7"/>
  <c r="O17" i="7"/>
  <c r="N17" i="7"/>
  <c r="F17" i="7"/>
  <c r="Q16" i="7"/>
  <c r="P16" i="7"/>
  <c r="O16" i="7"/>
  <c r="N16" i="7"/>
  <c r="F16" i="7"/>
  <c r="Q15" i="7"/>
  <c r="P15" i="7"/>
  <c r="O15" i="7"/>
  <c r="N15" i="7"/>
  <c r="F15" i="7"/>
  <c r="Q14" i="7"/>
  <c r="C12" i="3" s="1"/>
  <c r="P14" i="7"/>
  <c r="O14" i="7"/>
  <c r="N14" i="7"/>
  <c r="F14" i="7"/>
  <c r="Q13" i="7"/>
  <c r="C11" i="3" s="1"/>
  <c r="P13" i="7"/>
  <c r="O13" i="7"/>
  <c r="N13" i="7"/>
  <c r="F13" i="7"/>
  <c r="Q12" i="7"/>
  <c r="P12" i="7"/>
  <c r="O12" i="7"/>
  <c r="N12" i="7"/>
  <c r="F12" i="7"/>
  <c r="Q11" i="7"/>
  <c r="P11" i="7"/>
  <c r="O11" i="7"/>
  <c r="N11" i="7"/>
  <c r="F11" i="7"/>
  <c r="Q10" i="7"/>
  <c r="C8" i="3" s="1"/>
  <c r="P10" i="7"/>
  <c r="O10" i="7"/>
  <c r="N10" i="7"/>
  <c r="F10" i="7"/>
  <c r="Q9" i="7"/>
  <c r="P9" i="7"/>
  <c r="O9" i="7"/>
  <c r="N9" i="7"/>
  <c r="F9" i="7"/>
  <c r="Q8" i="7"/>
  <c r="P8" i="7"/>
  <c r="O8" i="7"/>
  <c r="N8" i="7"/>
  <c r="F8" i="7"/>
  <c r="Q7" i="7"/>
  <c r="P7" i="7"/>
  <c r="O7" i="7"/>
  <c r="N7" i="7"/>
  <c r="M46" i="6"/>
  <c r="L46" i="6"/>
  <c r="K46" i="6"/>
  <c r="J46" i="6"/>
  <c r="I46" i="6"/>
  <c r="H46" i="6"/>
  <c r="G46" i="6"/>
  <c r="F46" i="6"/>
  <c r="E46" i="6"/>
  <c r="D46" i="6"/>
  <c r="C46" i="6"/>
  <c r="B46" i="6"/>
  <c r="M45" i="6"/>
  <c r="L45" i="6"/>
  <c r="K45" i="6"/>
  <c r="J45" i="6"/>
  <c r="I45" i="6"/>
  <c r="H45" i="6"/>
  <c r="G45" i="6"/>
  <c r="F45" i="6"/>
  <c r="E45" i="6"/>
  <c r="D45" i="6"/>
  <c r="C45" i="6"/>
  <c r="B45" i="6"/>
  <c r="M44" i="6"/>
  <c r="L44" i="6"/>
  <c r="K44" i="6"/>
  <c r="J44" i="6"/>
  <c r="I44" i="6"/>
  <c r="H44" i="6"/>
  <c r="G44" i="6"/>
  <c r="F44" i="6"/>
  <c r="E44" i="6"/>
  <c r="D44" i="6"/>
  <c r="C44" i="6"/>
  <c r="B44" i="6"/>
  <c r="M43" i="6"/>
  <c r="L43" i="6"/>
  <c r="K43" i="6"/>
  <c r="J43" i="6"/>
  <c r="I43" i="6"/>
  <c r="H43" i="6"/>
  <c r="G43" i="6"/>
  <c r="F43" i="6"/>
  <c r="E43" i="6"/>
  <c r="D43" i="6"/>
  <c r="C43" i="6"/>
  <c r="B43" i="6"/>
  <c r="M42" i="6"/>
  <c r="L42" i="6"/>
  <c r="K42" i="6"/>
  <c r="J42" i="6"/>
  <c r="I42" i="6"/>
  <c r="H42" i="6"/>
  <c r="G42" i="6"/>
  <c r="F42" i="6"/>
  <c r="E42" i="6"/>
  <c r="D42" i="6"/>
  <c r="C42" i="6"/>
  <c r="B42" i="6"/>
  <c r="M41" i="6"/>
  <c r="L41" i="6"/>
  <c r="K41" i="6"/>
  <c r="J41" i="6"/>
  <c r="H41" i="6"/>
  <c r="G41" i="6"/>
  <c r="F41" i="6"/>
  <c r="E41" i="6"/>
  <c r="D41" i="6"/>
  <c r="C41" i="6"/>
  <c r="B41" i="6"/>
  <c r="M40" i="6"/>
  <c r="L40" i="6"/>
  <c r="K40" i="6"/>
  <c r="J40" i="6"/>
  <c r="I40" i="6"/>
  <c r="H40" i="6"/>
  <c r="G40" i="6"/>
  <c r="F40" i="6"/>
  <c r="E40" i="6"/>
  <c r="D40" i="6"/>
  <c r="C40" i="6"/>
  <c r="B40" i="6"/>
  <c r="M39" i="6"/>
  <c r="L39" i="6"/>
  <c r="K39" i="6"/>
  <c r="J39" i="6"/>
  <c r="H39" i="6"/>
  <c r="G39" i="6"/>
  <c r="F39" i="6"/>
  <c r="E39" i="6"/>
  <c r="D39" i="6"/>
  <c r="C39" i="6"/>
  <c r="B39" i="6"/>
  <c r="M38" i="6"/>
  <c r="L38" i="6"/>
  <c r="K38" i="6"/>
  <c r="J38" i="6"/>
  <c r="I38" i="6"/>
  <c r="H38" i="6"/>
  <c r="G38" i="6"/>
  <c r="F38" i="6"/>
  <c r="E38" i="6"/>
  <c r="D38" i="6"/>
  <c r="C38" i="6"/>
  <c r="B38" i="6"/>
  <c r="M37" i="6"/>
  <c r="L37" i="6"/>
  <c r="K37" i="6"/>
  <c r="J37" i="6"/>
  <c r="I37" i="6"/>
  <c r="H37" i="6"/>
  <c r="G37" i="6"/>
  <c r="F37" i="6"/>
  <c r="E37" i="6"/>
  <c r="D37" i="6"/>
  <c r="C37" i="6"/>
  <c r="B37" i="6"/>
  <c r="M36" i="6"/>
  <c r="L36" i="6"/>
  <c r="K36" i="6"/>
  <c r="J36" i="6"/>
  <c r="H36" i="6"/>
  <c r="G36" i="6"/>
  <c r="F36" i="6"/>
  <c r="E36" i="6"/>
  <c r="D36" i="6"/>
  <c r="C36" i="6"/>
  <c r="B36" i="6"/>
  <c r="M35" i="6"/>
  <c r="L35" i="6"/>
  <c r="K35" i="6"/>
  <c r="J35" i="6"/>
  <c r="H35" i="6"/>
  <c r="G35" i="6"/>
  <c r="F35" i="6"/>
  <c r="E35" i="6"/>
  <c r="D35" i="6"/>
  <c r="C35" i="6"/>
  <c r="B35" i="6"/>
  <c r="M34" i="6"/>
  <c r="L34" i="6"/>
  <c r="K34" i="6"/>
  <c r="J34" i="6"/>
  <c r="H34" i="6"/>
  <c r="G34" i="6"/>
  <c r="F34" i="6"/>
  <c r="E34" i="6"/>
  <c r="D34" i="6"/>
  <c r="C34" i="6"/>
  <c r="B34" i="6"/>
  <c r="M33" i="6"/>
  <c r="L33" i="6"/>
  <c r="K33" i="6"/>
  <c r="J33" i="6"/>
  <c r="I33" i="6"/>
  <c r="H33" i="6"/>
  <c r="G33" i="6"/>
  <c r="F33" i="6"/>
  <c r="E33" i="6"/>
  <c r="D33" i="6"/>
  <c r="C33" i="6"/>
  <c r="B33" i="6"/>
  <c r="M32" i="6"/>
  <c r="L32" i="6"/>
  <c r="K32" i="6"/>
  <c r="J32" i="6"/>
  <c r="H32" i="6"/>
  <c r="G32" i="6"/>
  <c r="F32" i="6"/>
  <c r="E32" i="6"/>
  <c r="D32" i="6"/>
  <c r="C32" i="6"/>
  <c r="B32" i="6"/>
  <c r="M31" i="6"/>
  <c r="L31" i="6"/>
  <c r="K31" i="6"/>
  <c r="J31" i="6"/>
  <c r="H31" i="6"/>
  <c r="G31" i="6"/>
  <c r="F31" i="6"/>
  <c r="E31" i="6"/>
  <c r="D31" i="6"/>
  <c r="C31" i="6"/>
  <c r="B31" i="6"/>
  <c r="M30" i="6"/>
  <c r="L30" i="6"/>
  <c r="K30" i="6"/>
  <c r="J30" i="6"/>
  <c r="I30" i="6"/>
  <c r="H30" i="6"/>
  <c r="G30" i="6"/>
  <c r="F30" i="6"/>
  <c r="E30" i="6"/>
  <c r="D30" i="6"/>
  <c r="C30" i="6"/>
  <c r="B30" i="6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M27" i="6"/>
  <c r="L27" i="6"/>
  <c r="K27" i="6"/>
  <c r="J27" i="6"/>
  <c r="I27" i="6"/>
  <c r="H27" i="6"/>
  <c r="G27" i="6"/>
  <c r="F27" i="6"/>
  <c r="E27" i="6"/>
  <c r="D27" i="6"/>
  <c r="C27" i="6"/>
  <c r="B27" i="6"/>
  <c r="M26" i="6"/>
  <c r="L26" i="6"/>
  <c r="K26" i="6"/>
  <c r="J26" i="6"/>
  <c r="H26" i="6"/>
  <c r="G26" i="6"/>
  <c r="F26" i="6"/>
  <c r="E26" i="6"/>
  <c r="D26" i="6"/>
  <c r="C26" i="6"/>
  <c r="B26" i="6"/>
  <c r="M25" i="6"/>
  <c r="L25" i="6"/>
  <c r="K25" i="6"/>
  <c r="J25" i="6"/>
  <c r="I25" i="6"/>
  <c r="H25" i="6"/>
  <c r="G25" i="6"/>
  <c r="F25" i="6"/>
  <c r="E25" i="6"/>
  <c r="D25" i="6"/>
  <c r="C25" i="6"/>
  <c r="B25" i="6"/>
  <c r="M24" i="6"/>
  <c r="L24" i="6"/>
  <c r="K24" i="6"/>
  <c r="J24" i="6"/>
  <c r="I24" i="6"/>
  <c r="H24" i="6"/>
  <c r="G24" i="6"/>
  <c r="F24" i="6"/>
  <c r="E24" i="6"/>
  <c r="D24" i="6"/>
  <c r="C24" i="6"/>
  <c r="B24" i="6"/>
  <c r="M23" i="6"/>
  <c r="L23" i="6"/>
  <c r="K23" i="6"/>
  <c r="J23" i="6"/>
  <c r="I23" i="6"/>
  <c r="H23" i="6"/>
  <c r="G23" i="6"/>
  <c r="F23" i="6"/>
  <c r="E23" i="6"/>
  <c r="D23" i="6"/>
  <c r="C23" i="6"/>
  <c r="B23" i="6"/>
  <c r="M22" i="6"/>
  <c r="L22" i="6"/>
  <c r="K22" i="6"/>
  <c r="J22" i="6"/>
  <c r="I22" i="6"/>
  <c r="H22" i="6"/>
  <c r="G22" i="6"/>
  <c r="F22" i="6"/>
  <c r="E22" i="6"/>
  <c r="D22" i="6"/>
  <c r="C22" i="6"/>
  <c r="B22" i="6"/>
  <c r="M21" i="6"/>
  <c r="L21" i="6"/>
  <c r="K21" i="6"/>
  <c r="J21" i="6"/>
  <c r="H21" i="6"/>
  <c r="G21" i="6"/>
  <c r="F21" i="6"/>
  <c r="E21" i="6"/>
  <c r="D21" i="6"/>
  <c r="C21" i="6"/>
  <c r="B21" i="6"/>
  <c r="M20" i="6"/>
  <c r="L20" i="6"/>
  <c r="K20" i="6"/>
  <c r="J20" i="6"/>
  <c r="H20" i="6"/>
  <c r="G20" i="6"/>
  <c r="F20" i="6"/>
  <c r="E20" i="6"/>
  <c r="D20" i="6"/>
  <c r="C20" i="6"/>
  <c r="B20" i="6"/>
  <c r="M19" i="6"/>
  <c r="L19" i="6"/>
  <c r="K19" i="6"/>
  <c r="J19" i="6"/>
  <c r="H19" i="6"/>
  <c r="G19" i="6"/>
  <c r="F19" i="6"/>
  <c r="E19" i="6"/>
  <c r="D19" i="6"/>
  <c r="C19" i="6"/>
  <c r="B19" i="6"/>
  <c r="M18" i="6"/>
  <c r="L18" i="6"/>
  <c r="K18" i="6"/>
  <c r="J18" i="6"/>
  <c r="I18" i="6"/>
  <c r="H18" i="6"/>
  <c r="G18" i="6"/>
  <c r="F18" i="6"/>
  <c r="E18" i="6"/>
  <c r="D18" i="6"/>
  <c r="C18" i="6"/>
  <c r="B18" i="6"/>
  <c r="M17" i="6"/>
  <c r="L17" i="6"/>
  <c r="K17" i="6"/>
  <c r="J17" i="6"/>
  <c r="H17" i="6"/>
  <c r="G17" i="6"/>
  <c r="F17" i="6"/>
  <c r="E17" i="6"/>
  <c r="D17" i="6"/>
  <c r="C17" i="6"/>
  <c r="B17" i="6"/>
  <c r="M16" i="6"/>
  <c r="L16" i="6"/>
  <c r="K16" i="6"/>
  <c r="J16" i="6"/>
  <c r="H16" i="6"/>
  <c r="G16" i="6"/>
  <c r="F16" i="6"/>
  <c r="E16" i="6"/>
  <c r="D16" i="6"/>
  <c r="C16" i="6"/>
  <c r="B16" i="6"/>
  <c r="M15" i="6"/>
  <c r="L15" i="6"/>
  <c r="K15" i="6"/>
  <c r="J15" i="6"/>
  <c r="I15" i="6"/>
  <c r="H15" i="6"/>
  <c r="G15" i="6"/>
  <c r="F15" i="6"/>
  <c r="E15" i="6"/>
  <c r="D15" i="6"/>
  <c r="C15" i="6"/>
  <c r="B15" i="6"/>
  <c r="M14" i="6"/>
  <c r="L14" i="6"/>
  <c r="K14" i="6"/>
  <c r="J14" i="6"/>
  <c r="H14" i="6"/>
  <c r="G14" i="6"/>
  <c r="F14" i="6"/>
  <c r="E14" i="6"/>
  <c r="D14" i="6"/>
  <c r="C14" i="6"/>
  <c r="B14" i="6"/>
  <c r="M13" i="6"/>
  <c r="L13" i="6"/>
  <c r="K13" i="6"/>
  <c r="J13" i="6"/>
  <c r="I13" i="6"/>
  <c r="H13" i="6"/>
  <c r="G13" i="6"/>
  <c r="F13" i="6"/>
  <c r="E13" i="6"/>
  <c r="D13" i="6"/>
  <c r="C13" i="6"/>
  <c r="B13" i="6"/>
  <c r="M12" i="6"/>
  <c r="L12" i="6"/>
  <c r="K12" i="6"/>
  <c r="J12" i="6"/>
  <c r="H12" i="6"/>
  <c r="G12" i="6"/>
  <c r="F12" i="6"/>
  <c r="E12" i="6"/>
  <c r="D12" i="6"/>
  <c r="C12" i="6"/>
  <c r="B12" i="6"/>
  <c r="M11" i="6"/>
  <c r="L11" i="6"/>
  <c r="K11" i="6"/>
  <c r="J11" i="6"/>
  <c r="H11" i="6"/>
  <c r="G11" i="6"/>
  <c r="F11" i="6"/>
  <c r="E11" i="6"/>
  <c r="D11" i="6"/>
  <c r="C11" i="6"/>
  <c r="B11" i="6"/>
  <c r="M10" i="6"/>
  <c r="L10" i="6"/>
  <c r="K10" i="6"/>
  <c r="J10" i="6"/>
  <c r="I10" i="6"/>
  <c r="H10" i="6"/>
  <c r="G10" i="6"/>
  <c r="F10" i="6"/>
  <c r="E10" i="6"/>
  <c r="D10" i="6"/>
  <c r="C10" i="6"/>
  <c r="B10" i="6"/>
  <c r="M9" i="6"/>
  <c r="L9" i="6"/>
  <c r="K9" i="6"/>
  <c r="J9" i="6"/>
  <c r="I9" i="6"/>
  <c r="H9" i="6"/>
  <c r="G9" i="6"/>
  <c r="F9" i="6"/>
  <c r="E9" i="6"/>
  <c r="D9" i="6"/>
  <c r="C9" i="6"/>
  <c r="B9" i="6"/>
  <c r="M8" i="6"/>
  <c r="L8" i="6"/>
  <c r="K8" i="6"/>
  <c r="J8" i="6"/>
  <c r="H8" i="6"/>
  <c r="G8" i="6"/>
  <c r="F8" i="6"/>
  <c r="E8" i="6"/>
  <c r="D8" i="6"/>
  <c r="C8" i="6"/>
  <c r="B8" i="6"/>
  <c r="M7" i="6"/>
  <c r="L7" i="6"/>
  <c r="K7" i="6"/>
  <c r="J7" i="6"/>
  <c r="I7" i="6"/>
  <c r="H7" i="6"/>
  <c r="G7" i="6"/>
  <c r="F7" i="6"/>
  <c r="E7" i="6"/>
  <c r="D7" i="6"/>
  <c r="C7" i="6"/>
  <c r="B7" i="6"/>
  <c r="M6" i="6"/>
  <c r="L6" i="6"/>
  <c r="K6" i="6"/>
  <c r="J6" i="6"/>
  <c r="H6" i="6"/>
  <c r="G6" i="6"/>
  <c r="F6" i="6"/>
  <c r="E6" i="6"/>
  <c r="D6" i="6"/>
  <c r="C6" i="6"/>
  <c r="B6" i="6"/>
  <c r="M5" i="6"/>
  <c r="L5" i="6"/>
  <c r="K5" i="6"/>
  <c r="J5" i="6"/>
  <c r="H5" i="6"/>
  <c r="G5" i="6"/>
  <c r="F5" i="6"/>
  <c r="E5" i="6"/>
  <c r="D5" i="6"/>
  <c r="C5" i="6"/>
  <c r="B5" i="6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46" i="6" s="1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45" i="6" s="1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A44" i="6" s="1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43" i="6" s="1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A42" i="6" s="1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41" i="6" s="1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40" i="6" s="1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39" i="6" s="1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38" i="6" s="1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37" i="6" s="1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A36" i="6" s="1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35" i="6" s="1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A34" i="6" s="1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33" i="6" s="1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32" i="6" s="1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31" i="6" s="1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30" i="6" s="1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29" i="6" s="1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A28" i="6" s="1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27" i="6" s="1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A26" i="6" s="1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25" i="6" s="1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24" i="6" s="1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23" i="6" s="1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22" i="6" s="1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21" i="6" s="1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A20" i="6" s="1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19" i="6" s="1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A18" i="6" s="1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17" i="6" s="1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16" i="6" s="1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15" i="6" s="1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14" i="6" s="1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13" i="6" s="1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A12" i="6" s="1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11" i="6" s="1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A10" i="6" s="1"/>
  <c r="M9" i="5"/>
  <c r="L9" i="5"/>
  <c r="K9" i="5"/>
  <c r="J9" i="5"/>
  <c r="I9" i="5"/>
  <c r="H9" i="5"/>
  <c r="G9" i="5"/>
  <c r="F9" i="5"/>
  <c r="E9" i="5"/>
  <c r="D9" i="5"/>
  <c r="C9" i="5"/>
  <c r="B9" i="5"/>
  <c r="A9" i="5"/>
  <c r="A9" i="6" s="1"/>
  <c r="M8" i="5"/>
  <c r="L8" i="5"/>
  <c r="K8" i="5"/>
  <c r="J8" i="5"/>
  <c r="I8" i="5"/>
  <c r="H8" i="5"/>
  <c r="G8" i="5"/>
  <c r="F8" i="5"/>
  <c r="E8" i="5"/>
  <c r="D8" i="5"/>
  <c r="C8" i="5"/>
  <c r="B8" i="5"/>
  <c r="A8" i="5"/>
  <c r="A8" i="6" s="1"/>
  <c r="M7" i="5"/>
  <c r="L7" i="5"/>
  <c r="K7" i="5"/>
  <c r="J7" i="5"/>
  <c r="I7" i="5"/>
  <c r="H7" i="5"/>
  <c r="G7" i="5"/>
  <c r="F7" i="5"/>
  <c r="E7" i="5"/>
  <c r="D7" i="5"/>
  <c r="C7" i="5"/>
  <c r="B7" i="5"/>
  <c r="A7" i="5"/>
  <c r="A7" i="6" s="1"/>
  <c r="M6" i="5"/>
  <c r="L6" i="5"/>
  <c r="K6" i="5"/>
  <c r="J6" i="5"/>
  <c r="I6" i="5"/>
  <c r="H6" i="5"/>
  <c r="G6" i="5"/>
  <c r="F6" i="5"/>
  <c r="E6" i="5"/>
  <c r="D6" i="5"/>
  <c r="C6" i="5"/>
  <c r="B6" i="5"/>
  <c r="A6" i="5"/>
  <c r="A6" i="6" s="1"/>
  <c r="M5" i="5"/>
  <c r="L5" i="5"/>
  <c r="K5" i="5"/>
  <c r="J5" i="5"/>
  <c r="I5" i="5"/>
  <c r="H5" i="5"/>
  <c r="G5" i="5"/>
  <c r="F5" i="5"/>
  <c r="E5" i="5"/>
  <c r="D5" i="5"/>
  <c r="C5" i="5"/>
  <c r="B5" i="5"/>
  <c r="A5" i="5"/>
  <c r="A5" i="6" s="1"/>
  <c r="M23" i="4"/>
  <c r="L23" i="4"/>
  <c r="K23" i="4"/>
  <c r="J23" i="4"/>
  <c r="I23" i="4"/>
  <c r="H23" i="4"/>
  <c r="G23" i="4"/>
  <c r="F23" i="4"/>
  <c r="E23" i="4"/>
  <c r="D23" i="4"/>
  <c r="C23" i="4"/>
  <c r="B23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M9" i="4"/>
  <c r="L9" i="4"/>
  <c r="K9" i="4"/>
  <c r="J9" i="4"/>
  <c r="I9" i="4"/>
  <c r="H9" i="4"/>
  <c r="G9" i="4"/>
  <c r="F9" i="4"/>
  <c r="E9" i="4"/>
  <c r="D9" i="4"/>
  <c r="C9" i="4"/>
  <c r="B9" i="4"/>
  <c r="A9" i="4"/>
  <c r="M8" i="4"/>
  <c r="L8" i="4"/>
  <c r="K8" i="4"/>
  <c r="J8" i="4"/>
  <c r="I8" i="4"/>
  <c r="H8" i="4"/>
  <c r="G8" i="4"/>
  <c r="F8" i="4"/>
  <c r="E8" i="4"/>
  <c r="D8" i="4"/>
  <c r="C8" i="4"/>
  <c r="B8" i="4"/>
  <c r="A8" i="4"/>
  <c r="M7" i="4"/>
  <c r="L7" i="4"/>
  <c r="K7" i="4"/>
  <c r="J7" i="4"/>
  <c r="I7" i="4"/>
  <c r="H7" i="4"/>
  <c r="G7" i="4"/>
  <c r="F7" i="4"/>
  <c r="E7" i="4"/>
  <c r="D7" i="4"/>
  <c r="C7" i="4"/>
  <c r="B7" i="4"/>
  <c r="A7" i="4"/>
  <c r="M6" i="4"/>
  <c r="L6" i="4"/>
  <c r="K6" i="4"/>
  <c r="J6" i="4"/>
  <c r="I6" i="4"/>
  <c r="H6" i="4"/>
  <c r="G6" i="4"/>
  <c r="F6" i="4"/>
  <c r="E6" i="4"/>
  <c r="D6" i="4"/>
  <c r="C6" i="4"/>
  <c r="B6" i="4"/>
  <c r="A6" i="4"/>
  <c r="M5" i="4"/>
  <c r="L5" i="4"/>
  <c r="K5" i="4"/>
  <c r="J5" i="4"/>
  <c r="I5" i="4"/>
  <c r="H5" i="4"/>
  <c r="G5" i="4"/>
  <c r="F5" i="4"/>
  <c r="E5" i="4"/>
  <c r="D5" i="4"/>
  <c r="C5" i="4"/>
  <c r="B5" i="4"/>
  <c r="A5" i="4"/>
  <c r="N17" i="3"/>
  <c r="M17" i="3"/>
  <c r="L17" i="3"/>
  <c r="K17" i="3"/>
  <c r="J17" i="3"/>
  <c r="I17" i="3"/>
  <c r="H17" i="3"/>
  <c r="F17" i="3"/>
  <c r="C17" i="3"/>
  <c r="N16" i="3"/>
  <c r="M16" i="3"/>
  <c r="L16" i="3"/>
  <c r="K16" i="3"/>
  <c r="J16" i="3"/>
  <c r="I16" i="3"/>
  <c r="H16" i="3"/>
  <c r="F16" i="3"/>
  <c r="E16" i="3"/>
  <c r="D16" i="3"/>
  <c r="N15" i="3"/>
  <c r="L15" i="3"/>
  <c r="K15" i="3"/>
  <c r="J15" i="3"/>
  <c r="H15" i="3"/>
  <c r="F15" i="3"/>
  <c r="C15" i="3"/>
  <c r="N14" i="3"/>
  <c r="M14" i="3"/>
  <c r="L14" i="3"/>
  <c r="K14" i="3"/>
  <c r="J14" i="3"/>
  <c r="I14" i="3"/>
  <c r="G14" i="3"/>
  <c r="E14" i="3"/>
  <c r="C14" i="3"/>
  <c r="N13" i="3"/>
  <c r="M13" i="3"/>
  <c r="L13" i="3"/>
  <c r="K13" i="3"/>
  <c r="J13" i="3"/>
  <c r="I13" i="3"/>
  <c r="H13" i="3"/>
  <c r="G13" i="3"/>
  <c r="F13" i="3"/>
  <c r="D13" i="3"/>
  <c r="C13" i="3"/>
  <c r="N12" i="3"/>
  <c r="M12" i="3"/>
  <c r="L12" i="3"/>
  <c r="K12" i="3"/>
  <c r="J12" i="3"/>
  <c r="I12" i="3"/>
  <c r="H12" i="3"/>
  <c r="E12" i="3"/>
  <c r="D12" i="3"/>
  <c r="N11" i="3"/>
  <c r="L11" i="3"/>
  <c r="K11" i="3"/>
  <c r="J11" i="3"/>
  <c r="H11" i="3"/>
  <c r="G11" i="3"/>
  <c r="F11" i="3"/>
  <c r="D11" i="3"/>
  <c r="N10" i="3"/>
  <c r="M10" i="3"/>
  <c r="L10" i="3"/>
  <c r="K10" i="3"/>
  <c r="J10" i="3"/>
  <c r="I10" i="3"/>
  <c r="H10" i="3"/>
  <c r="G10" i="3"/>
  <c r="E10" i="3"/>
  <c r="C10" i="3"/>
  <c r="N9" i="3"/>
  <c r="M9" i="3"/>
  <c r="L9" i="3"/>
  <c r="K9" i="3"/>
  <c r="J9" i="3"/>
  <c r="I9" i="3"/>
  <c r="H9" i="3"/>
  <c r="G9" i="3"/>
  <c r="F9" i="3"/>
  <c r="D9" i="3"/>
  <c r="C9" i="3"/>
  <c r="N8" i="3"/>
  <c r="M8" i="3"/>
  <c r="L8" i="3"/>
  <c r="K8" i="3"/>
  <c r="J8" i="3"/>
  <c r="I8" i="3"/>
  <c r="H8" i="3"/>
  <c r="F8" i="3"/>
  <c r="E8" i="3"/>
  <c r="D8" i="3"/>
  <c r="N7" i="3"/>
  <c r="L7" i="3"/>
  <c r="K7" i="3"/>
  <c r="J7" i="3"/>
  <c r="H7" i="3"/>
  <c r="G7" i="3"/>
  <c r="C7" i="3"/>
  <c r="N6" i="3"/>
  <c r="M6" i="3"/>
  <c r="L6" i="3"/>
  <c r="K6" i="3"/>
  <c r="J6" i="3"/>
  <c r="I6" i="3"/>
  <c r="H6" i="3"/>
  <c r="G6" i="3"/>
  <c r="F6" i="3"/>
  <c r="E6" i="3"/>
  <c r="D6" i="3"/>
  <c r="C6" i="3"/>
  <c r="N5" i="3"/>
  <c r="M5" i="3"/>
  <c r="L5" i="3"/>
  <c r="K5" i="3"/>
  <c r="J5" i="3"/>
  <c r="I5" i="3"/>
  <c r="H5" i="3"/>
  <c r="F5" i="3"/>
  <c r="C5" i="3"/>
  <c r="F29" i="2"/>
  <c r="F28" i="2"/>
  <c r="F27" i="2"/>
  <c r="F26" i="2"/>
  <c r="F25" i="2"/>
  <c r="F24" i="2"/>
  <c r="F23" i="2"/>
  <c r="B18" i="2"/>
  <c r="D17" i="2"/>
  <c r="B17" i="2"/>
  <c r="E16" i="2"/>
  <c r="B16" i="2"/>
  <c r="B15" i="2"/>
  <c r="B14" i="2"/>
  <c r="B13" i="2"/>
  <c r="B12" i="2"/>
  <c r="F11" i="2"/>
  <c r="B11" i="2"/>
  <c r="B10" i="2"/>
  <c r="B9" i="2"/>
  <c r="B8" i="2"/>
  <c r="F7" i="2"/>
  <c r="B7" i="2"/>
  <c r="B6" i="2"/>
  <c r="F22" i="9" l="1"/>
  <c r="Q21" i="9"/>
  <c r="Q40" i="9" s="1"/>
  <c r="N21" i="14"/>
  <c r="N21" i="9"/>
  <c r="O21" i="12"/>
  <c r="F22" i="13"/>
  <c r="Q21" i="13"/>
  <c r="Q40" i="13" s="1"/>
  <c r="F22" i="15"/>
  <c r="Q21" i="15"/>
  <c r="Q40" i="15" s="1"/>
  <c r="O21" i="16"/>
  <c r="F22" i="17"/>
  <c r="Q21" i="17"/>
  <c r="Q40" i="17" s="1"/>
  <c r="N21" i="17"/>
  <c r="Q21" i="18"/>
  <c r="Q40" i="18" s="1"/>
  <c r="E17" i="2"/>
  <c r="N45" i="6"/>
  <c r="N46" i="6"/>
  <c r="F15" i="2"/>
  <c r="D9" i="2"/>
  <c r="E8" i="2"/>
  <c r="C10" i="2"/>
  <c r="D13" i="2"/>
  <c r="E12" i="2"/>
  <c r="J24" i="4"/>
  <c r="D47" i="5"/>
  <c r="L47" i="5"/>
  <c r="G47" i="5"/>
  <c r="N11" i="5"/>
  <c r="N31" i="5"/>
  <c r="N39" i="5"/>
  <c r="N43" i="5"/>
  <c r="N21" i="7"/>
  <c r="E9" i="2"/>
  <c r="O21" i="8"/>
  <c r="P21" i="9"/>
  <c r="F22" i="11"/>
  <c r="F22" i="12"/>
  <c r="Q21" i="12"/>
  <c r="Q40" i="12" s="1"/>
  <c r="O21" i="18"/>
  <c r="B24" i="4"/>
  <c r="N9" i="4"/>
  <c r="N13" i="4"/>
  <c r="N17" i="4"/>
  <c r="N21" i="4"/>
  <c r="H47" i="5"/>
  <c r="N15" i="5"/>
  <c r="N19" i="5"/>
  <c r="N23" i="5"/>
  <c r="N27" i="5"/>
  <c r="N35" i="5"/>
  <c r="N21" i="12"/>
  <c r="F22" i="16"/>
  <c r="Q21" i="16"/>
  <c r="Q40" i="16" s="1"/>
  <c r="D5" i="3"/>
  <c r="J18" i="3"/>
  <c r="N18" i="3"/>
  <c r="C47" i="5"/>
  <c r="K47" i="5"/>
  <c r="F22" i="7"/>
  <c r="Q21" i="7"/>
  <c r="Q40" i="7" s="1"/>
  <c r="N21" i="8"/>
  <c r="N21" i="16"/>
  <c r="P21" i="17"/>
  <c r="N21" i="18"/>
  <c r="C18" i="2"/>
  <c r="C14" i="2"/>
  <c r="E13" i="2"/>
  <c r="N21" i="11"/>
  <c r="Q21" i="11"/>
  <c r="Q40" i="11" s="1"/>
  <c r="G5" i="3"/>
  <c r="G18" i="3" s="1"/>
  <c r="F24" i="4"/>
  <c r="F47" i="6"/>
  <c r="N21" i="10"/>
  <c r="O21" i="10"/>
  <c r="F18" i="3"/>
  <c r="Q21" i="10"/>
  <c r="Q40" i="10" s="1"/>
  <c r="B19" i="2"/>
  <c r="N31" i="6"/>
  <c r="N22" i="6"/>
  <c r="N7" i="5"/>
  <c r="C18" i="3"/>
  <c r="E24" i="4"/>
  <c r="J47" i="6"/>
  <c r="P21" i="13"/>
  <c r="C6" i="2"/>
  <c r="D18" i="3"/>
  <c r="I18" i="3"/>
  <c r="M18" i="3"/>
  <c r="O10" i="3"/>
  <c r="C47" i="6"/>
  <c r="G47" i="6"/>
  <c r="D47" i="6"/>
  <c r="H47" i="6"/>
  <c r="F22" i="10"/>
  <c r="K18" i="3"/>
  <c r="O14" i="3"/>
  <c r="C24" i="4"/>
  <c r="G24" i="4"/>
  <c r="K24" i="4"/>
  <c r="N6" i="4"/>
  <c r="N10" i="4"/>
  <c r="N14" i="4"/>
  <c r="N18" i="4"/>
  <c r="N22" i="4"/>
  <c r="N23" i="4"/>
  <c r="N8" i="5"/>
  <c r="N12" i="5"/>
  <c r="N16" i="5"/>
  <c r="N20" i="5"/>
  <c r="N24" i="5"/>
  <c r="N28" i="5"/>
  <c r="N32" i="5"/>
  <c r="N36" i="5"/>
  <c r="N40" i="5"/>
  <c r="N44" i="5"/>
  <c r="M47" i="6"/>
  <c r="I47" i="6"/>
  <c r="N18" i="6"/>
  <c r="N20" i="6"/>
  <c r="N21" i="6"/>
  <c r="N23" i="6"/>
  <c r="N24" i="6"/>
  <c r="O21" i="7"/>
  <c r="D8" i="2"/>
  <c r="O8" i="3"/>
  <c r="D10" i="2"/>
  <c r="D12" i="2"/>
  <c r="O12" i="3"/>
  <c r="D14" i="2"/>
  <c r="D16" i="2"/>
  <c r="O16" i="3"/>
  <c r="D18" i="2"/>
  <c r="O21" i="9"/>
  <c r="Q39" i="9" s="1"/>
  <c r="D22" i="10"/>
  <c r="M12" i="19" s="1"/>
  <c r="P21" i="10"/>
  <c r="G23" i="10"/>
  <c r="O21" i="11"/>
  <c r="O21" i="13"/>
  <c r="O21" i="14"/>
  <c r="O21" i="15"/>
  <c r="O21" i="17"/>
  <c r="H18" i="3"/>
  <c r="L18" i="3"/>
  <c r="D24" i="4"/>
  <c r="H24" i="4"/>
  <c r="L24" i="4"/>
  <c r="N7" i="4"/>
  <c r="N11" i="4"/>
  <c r="N15" i="4"/>
  <c r="N19" i="4"/>
  <c r="N5" i="5"/>
  <c r="F47" i="5"/>
  <c r="J47" i="5"/>
  <c r="E47" i="5"/>
  <c r="I47" i="5"/>
  <c r="M47" i="5"/>
  <c r="N9" i="5"/>
  <c r="N13" i="5"/>
  <c r="N17" i="5"/>
  <c r="N21" i="5"/>
  <c r="N25" i="5"/>
  <c r="N29" i="5"/>
  <c r="N33" i="5"/>
  <c r="N37" i="5"/>
  <c r="N41" i="5"/>
  <c r="N45" i="5"/>
  <c r="E47" i="6"/>
  <c r="N6" i="6"/>
  <c r="N8" i="6"/>
  <c r="N12" i="6"/>
  <c r="N14" i="6"/>
  <c r="N16" i="6"/>
  <c r="N17" i="6"/>
  <c r="N19" i="6"/>
  <c r="N25" i="6"/>
  <c r="N26" i="6"/>
  <c r="N36" i="6"/>
  <c r="N42" i="6"/>
  <c r="D22" i="7"/>
  <c r="P21" i="7"/>
  <c r="G23" i="7"/>
  <c r="D22" i="8"/>
  <c r="P21" i="8"/>
  <c r="C7" i="2"/>
  <c r="C9" i="2"/>
  <c r="E10" i="2"/>
  <c r="C11" i="2"/>
  <c r="C13" i="2"/>
  <c r="E14" i="2"/>
  <c r="C15" i="2"/>
  <c r="C17" i="2"/>
  <c r="E18" i="2"/>
  <c r="D22" i="9"/>
  <c r="D22" i="11"/>
  <c r="P21" i="11"/>
  <c r="G23" i="11"/>
  <c r="D22" i="12"/>
  <c r="G24" i="12" s="1"/>
  <c r="P21" i="12"/>
  <c r="D22" i="13"/>
  <c r="G24" i="13" s="1"/>
  <c r="P21" i="14"/>
  <c r="G23" i="14"/>
  <c r="D22" i="15"/>
  <c r="P21" i="15"/>
  <c r="G23" i="15"/>
  <c r="D22" i="16"/>
  <c r="G24" i="16" s="1"/>
  <c r="P21" i="16"/>
  <c r="D22" i="17"/>
  <c r="D22" i="18"/>
  <c r="G24" i="18" s="1"/>
  <c r="P21" i="18"/>
  <c r="Q39" i="18" s="1"/>
  <c r="G23" i="18"/>
  <c r="M24" i="4"/>
  <c r="N12" i="4"/>
  <c r="N16" i="4"/>
  <c r="N20" i="4"/>
  <c r="N6" i="5"/>
  <c r="N10" i="5"/>
  <c r="N14" i="5"/>
  <c r="N18" i="5"/>
  <c r="N22" i="5"/>
  <c r="N26" i="5"/>
  <c r="N30" i="5"/>
  <c r="N34" i="5"/>
  <c r="N38" i="5"/>
  <c r="N42" i="5"/>
  <c r="N46" i="5"/>
  <c r="K47" i="6"/>
  <c r="L47" i="6"/>
  <c r="N11" i="6"/>
  <c r="N32" i="6"/>
  <c r="N34" i="6"/>
  <c r="N35" i="6"/>
  <c r="N39" i="6"/>
  <c r="N41" i="6"/>
  <c r="N43" i="6"/>
  <c r="N44" i="6"/>
  <c r="G23" i="8"/>
  <c r="G24" i="9"/>
  <c r="D7" i="2"/>
  <c r="F8" i="2"/>
  <c r="D11" i="2"/>
  <c r="F12" i="2"/>
  <c r="D15" i="2"/>
  <c r="F16" i="2"/>
  <c r="G23" i="9"/>
  <c r="E7" i="2"/>
  <c r="C8" i="2"/>
  <c r="E11" i="2"/>
  <c r="C12" i="2"/>
  <c r="E15" i="2"/>
  <c r="C16" i="2"/>
  <c r="G23" i="12"/>
  <c r="G23" i="13"/>
  <c r="G23" i="16"/>
  <c r="G23" i="17"/>
  <c r="B47" i="6"/>
  <c r="I24" i="4"/>
  <c r="N8" i="4"/>
  <c r="F22" i="2"/>
  <c r="N29" i="6"/>
  <c r="N30" i="6"/>
  <c r="N33" i="6"/>
  <c r="N27" i="6"/>
  <c r="N28" i="6"/>
  <c r="N37" i="6"/>
  <c r="N38" i="6"/>
  <c r="N40" i="6"/>
  <c r="N7" i="6"/>
  <c r="N9" i="6"/>
  <c r="N10" i="6"/>
  <c r="N13" i="6"/>
  <c r="N15" i="6"/>
  <c r="D22" i="14"/>
  <c r="G24" i="14" s="1"/>
  <c r="N5" i="6"/>
  <c r="G24" i="15"/>
  <c r="G24" i="8"/>
  <c r="Q39" i="16"/>
  <c r="Q39" i="17"/>
  <c r="O13" i="3"/>
  <c r="O9" i="3"/>
  <c r="O17" i="3"/>
  <c r="Q39" i="12"/>
  <c r="G24" i="17"/>
  <c r="O6" i="3"/>
  <c r="F6" i="2"/>
  <c r="F10" i="2"/>
  <c r="F14" i="2"/>
  <c r="F18" i="2"/>
  <c r="E7" i="3"/>
  <c r="O7" i="3" s="1"/>
  <c r="E11" i="3"/>
  <c r="O11" i="3" s="1"/>
  <c r="E15" i="3"/>
  <c r="O15" i="3" s="1"/>
  <c r="B47" i="5"/>
  <c r="E6" i="2"/>
  <c r="F9" i="2"/>
  <c r="F13" i="2"/>
  <c r="F17" i="2"/>
  <c r="N5" i="4"/>
  <c r="D6" i="2"/>
  <c r="E5" i="3"/>
  <c r="F30" i="2" l="1"/>
  <c r="Q39" i="15"/>
  <c r="Q39" i="13"/>
  <c r="G24" i="7"/>
  <c r="Q39" i="8"/>
  <c r="Q39" i="14"/>
  <c r="Q39" i="7"/>
  <c r="G24" i="11"/>
  <c r="F21" i="2"/>
  <c r="O5" i="3"/>
  <c r="Q39" i="11"/>
  <c r="Q49" i="11" s="1"/>
  <c r="Q39" i="10"/>
  <c r="Q49" i="10" s="1"/>
  <c r="E19" i="2"/>
  <c r="N24" i="4"/>
  <c r="D19" i="2"/>
  <c r="N47" i="6"/>
  <c r="G24" i="10"/>
  <c r="N47" i="5"/>
  <c r="C19" i="2"/>
  <c r="Q50" i="9"/>
  <c r="Q49" i="9"/>
  <c r="Q50" i="16"/>
  <c r="Q49" i="16"/>
  <c r="E18" i="3"/>
  <c r="O18" i="3" s="1"/>
  <c r="Q50" i="14"/>
  <c r="Q49" i="14"/>
  <c r="Q50" i="12"/>
  <c r="Q49" i="12"/>
  <c r="Q50" i="17"/>
  <c r="Q49" i="17"/>
  <c r="Q50" i="15"/>
  <c r="Q49" i="15"/>
  <c r="Q50" i="8"/>
  <c r="Q49" i="8"/>
  <c r="Q50" i="13"/>
  <c r="Q49" i="13"/>
  <c r="Q50" i="18"/>
  <c r="Q49" i="18"/>
  <c r="Q49" i="7"/>
  <c r="F19" i="2"/>
  <c r="Q50" i="7" l="1"/>
  <c r="F31" i="2"/>
  <c r="Q50" i="11"/>
  <c r="F20" i="2"/>
  <c r="F32" i="2" s="1"/>
  <c r="Q50" i="10"/>
  <c r="F33" i="2" l="1"/>
</calcChain>
</file>

<file path=xl/sharedStrings.xml><?xml version="1.0" encoding="utf-8"?>
<sst xmlns="http://schemas.openxmlformats.org/spreadsheetml/2006/main" count="2872" uniqueCount="226">
  <si>
    <t>NOTES: COMPLETION OF AFR/AIR WORKBOOK</t>
  </si>
  <si>
    <t>1. Complete the Site/ Office Region at the top left of the Worksheet</t>
  </si>
  <si>
    <t>2. With the exception of the above, the summary sheet and statistics sheet needs no input.</t>
  </si>
  <si>
    <t>Monthly Sheets</t>
  </si>
  <si>
    <t>1. List all Contractors working on your Project in the left column including Consolidated Consultants Group and the Client if applicable</t>
  </si>
  <si>
    <t>2. Complete 'CC Staff Numbers', Contractor's Labour Numbers', General Visitors Numbers in the unprotected cells</t>
  </si>
  <si>
    <t xml:space="preserve">3.Visitor hours', using the attached monthly workbook. The hours for each will calculate automatically X10 hours per person - visitors will be inputted manually </t>
  </si>
  <si>
    <t>4. Complete all the other sections 'highlighted in blue' within the workbook.</t>
  </si>
  <si>
    <t>Summary</t>
  </si>
  <si>
    <t>1. This will automatically show the hours worked on your Project for that Month and will provide a monthly AIR and AIR respectively</t>
  </si>
  <si>
    <t>2. With this information, CC will be able to benchmark our performances across each region in a master KPI workbook</t>
  </si>
  <si>
    <t>3. All calculations to this workbook are compliant to the RIDDOR regulations 2012 and OSHA classification of injury types</t>
  </si>
  <si>
    <t>4. Any Alterations or amendments to this workbook can only be completed by the Senior CMC HSE Manager</t>
  </si>
  <si>
    <t>Definitions</t>
  </si>
  <si>
    <t xml:space="preserve">1. Lost Workday Case (LWC): </t>
  </si>
  <si>
    <t>A work related injury that renders the injured person unable to perform their normal work activities for more than one work day</t>
  </si>
  <si>
    <t>2. Restricted Work Case (RWC)</t>
  </si>
  <si>
    <t>Injured or sick person who cannot fulfil their normal duties following an incident but can perform other duties not full time</t>
  </si>
  <si>
    <t>3. Medical Treatment Case (MTC)</t>
  </si>
  <si>
    <t>Injured or sick person that requires more than first aid treatment from a doctor or physician</t>
  </si>
  <si>
    <t>4. First Aid Treatment Case (FAC)</t>
  </si>
  <si>
    <t xml:space="preserve">A work related incident or illness that can be treated by a first aider or equivalent </t>
  </si>
  <si>
    <t>Annual KPI Report</t>
  </si>
  <si>
    <t>Period: Jan 16- Dec 16</t>
  </si>
  <si>
    <t>CATEGORY</t>
  </si>
  <si>
    <t>REPORTED ACCIDENTS</t>
  </si>
  <si>
    <t>MINOR</t>
  </si>
  <si>
    <t xml:space="preserve">FATALITY </t>
  </si>
  <si>
    <t xml:space="preserve">LWC </t>
  </si>
  <si>
    <t>RWC</t>
  </si>
  <si>
    <t>MTC</t>
  </si>
  <si>
    <t>FAC</t>
  </si>
  <si>
    <t>Slips Trips Falls</t>
  </si>
  <si>
    <t>Electric Shock</t>
  </si>
  <si>
    <t xml:space="preserve">Cuts / Abrasions </t>
  </si>
  <si>
    <t>Falling Objects</t>
  </si>
  <si>
    <t>Eye Injuries</t>
  </si>
  <si>
    <t>Ingestion / Swallowed</t>
  </si>
  <si>
    <t>Inhalation / Breathing</t>
  </si>
  <si>
    <t>Manual Handling</t>
  </si>
  <si>
    <t>Assault by Human</t>
  </si>
  <si>
    <t>Burns / Scolds</t>
  </si>
  <si>
    <t>Contact Injuries</t>
  </si>
  <si>
    <t xml:space="preserve">Vehicle Accidents </t>
  </si>
  <si>
    <t>Others</t>
  </si>
  <si>
    <t>TOTAL</t>
  </si>
  <si>
    <t>Reported Accidents (FT-LWC-MTC-RWC)</t>
  </si>
  <si>
    <t>Minor Accidents (FAC)</t>
  </si>
  <si>
    <t xml:space="preserve">No. of Unsafe Act / Conditions </t>
  </si>
  <si>
    <t>No. of Traffic Incidents</t>
  </si>
  <si>
    <t>No. of Emergency Drills Conducted</t>
  </si>
  <si>
    <t>No. of  Initiative Awards</t>
  </si>
  <si>
    <t>Inspections by Contractor's HSE Team</t>
  </si>
  <si>
    <t>Inspections by DAR HSE Team</t>
  </si>
  <si>
    <t>Inductions Completed</t>
  </si>
  <si>
    <t>Tool Box Talks Delivered</t>
  </si>
  <si>
    <t>Average Annual No. of Personnel</t>
  </si>
  <si>
    <t>Total Annual Manhours</t>
  </si>
  <si>
    <t>Annual Accident Incident Rate (AAIR)</t>
  </si>
  <si>
    <t>Annual Accident Frequency Rate (AAFR)</t>
  </si>
  <si>
    <t>Annual Minor Accidents</t>
  </si>
  <si>
    <t>Category</t>
  </si>
  <si>
    <t>Total</t>
  </si>
  <si>
    <t>Total Minor Accidents</t>
  </si>
  <si>
    <t>Annual Unsafe Acts / Conditions</t>
  </si>
  <si>
    <t>Total Unsafe Acts / Conditions</t>
  </si>
  <si>
    <t>Annual Near Miss Reports</t>
  </si>
  <si>
    <t>Total Near Miss Reports</t>
  </si>
  <si>
    <t>Annual HSE Inspection Reports</t>
  </si>
  <si>
    <t>Total HSE Inspection Hazards (HSEO)</t>
  </si>
  <si>
    <t>ACCIDENT WORKBOOK / KPI REPORT</t>
  </si>
  <si>
    <t xml:space="preserve">CC CMC WORKBOOK: </t>
  </si>
  <si>
    <t>INJURED BODY PARTS BY ACCIDENT CATEGORY</t>
  </si>
  <si>
    <t xml:space="preserve"> PROJECT PARTIES</t>
  </si>
  <si>
    <t xml:space="preserve"> PROJECT STAFF</t>
  </si>
  <si>
    <t>PROJECT  LABOR</t>
  </si>
  <si>
    <t>VISITORS</t>
  </si>
  <si>
    <t>HEAD</t>
  </si>
  <si>
    <t>SHOULDERS</t>
  </si>
  <si>
    <t>BACK</t>
  </si>
  <si>
    <t>CHEST</t>
  </si>
  <si>
    <t>ARMS</t>
  </si>
  <si>
    <t>HANDS / FINGERS</t>
  </si>
  <si>
    <t>No.</t>
  </si>
  <si>
    <t>Hours</t>
  </si>
  <si>
    <t>FATAL (FT)</t>
  </si>
  <si>
    <t>LWC</t>
  </si>
  <si>
    <t xml:space="preserve">Other </t>
  </si>
  <si>
    <t>(Specify Below)</t>
  </si>
  <si>
    <t>Other</t>
  </si>
  <si>
    <t>LEGS</t>
  </si>
  <si>
    <t>FEET</t>
  </si>
  <si>
    <t>EYES</t>
  </si>
  <si>
    <t>NOSE</t>
  </si>
  <si>
    <t>EARS</t>
  </si>
  <si>
    <t>MOUTH</t>
  </si>
  <si>
    <t>TOTAL NO. OF PERSONNEL</t>
  </si>
  <si>
    <t>INJURED BODY PARTS</t>
  </si>
  <si>
    <t>REPORTED
(Non Fatal)</t>
  </si>
  <si>
    <t>TOTAL MANHOURS WORKED</t>
  </si>
  <si>
    <t>* Number where Amber or Red has been scored in the HSE Inspection Report</t>
  </si>
  <si>
    <t xml:space="preserve"> Head</t>
  </si>
  <si>
    <t xml:space="preserve"> Shoulders</t>
  </si>
  <si>
    <t xml:space="preserve"> MONTHLY NEAR MISS REPORTS (NMR) VS. HSE INSPECTION HAZARDS (HSEO)</t>
  </si>
  <si>
    <t xml:space="preserve"> Back</t>
  </si>
  <si>
    <t>TYPE / OBSERVATION</t>
  </si>
  <si>
    <t>NEAR MISS</t>
  </si>
  <si>
    <t>INSPECTION</t>
  </si>
  <si>
    <t xml:space="preserve"> Chest</t>
  </si>
  <si>
    <t>Mobile Plant / Equipment</t>
  </si>
  <si>
    <t>UNSAFE ACTS / CONDITIONS</t>
  </si>
  <si>
    <t xml:space="preserve"> Arms</t>
  </si>
  <si>
    <t>Access / Egress</t>
  </si>
  <si>
    <t>MEWP / Scissor Lift</t>
  </si>
  <si>
    <t>Equipment And Plant Damage</t>
  </si>
  <si>
    <t xml:space="preserve"> Hands / Fingers</t>
  </si>
  <si>
    <t>Chemical / Substances</t>
  </si>
  <si>
    <t>Mobile Scaffold Tower</t>
  </si>
  <si>
    <t>Conflict with Moving Vehicles / Plant</t>
  </si>
  <si>
    <t xml:space="preserve"> Legs</t>
  </si>
  <si>
    <t>Compressed Gasses</t>
  </si>
  <si>
    <t>Noise</t>
  </si>
  <si>
    <t>Contact with Moving Machinery</t>
  </si>
  <si>
    <t xml:space="preserve"> Feet</t>
  </si>
  <si>
    <t>Demolition</t>
  </si>
  <si>
    <t>Documentation</t>
  </si>
  <si>
    <t>Exposure to Harmful Substance</t>
  </si>
  <si>
    <t xml:space="preserve"> Eyes</t>
  </si>
  <si>
    <t>Dewatering</t>
  </si>
  <si>
    <t>Piling Operations</t>
  </si>
  <si>
    <t>Contact - Striking of Utility Service</t>
  </si>
  <si>
    <t xml:space="preserve"> Nose</t>
  </si>
  <si>
    <t>Dust / Fumes</t>
  </si>
  <si>
    <t>Pollution</t>
  </si>
  <si>
    <t>Housekeeping Standards</t>
  </si>
  <si>
    <t xml:space="preserve"> Ears</t>
  </si>
  <si>
    <t>Edge Protection / Guarding</t>
  </si>
  <si>
    <t>PPE</t>
  </si>
  <si>
    <t>Something Falling / Collapsing</t>
  </si>
  <si>
    <t xml:space="preserve"> Mouth</t>
  </si>
  <si>
    <t>Electrical</t>
  </si>
  <si>
    <t>Roadworks</t>
  </si>
  <si>
    <t>Breach of Security</t>
  </si>
  <si>
    <t>Excavations</t>
  </si>
  <si>
    <t>Roof Works</t>
  </si>
  <si>
    <t>Incorrect Protective Equipment</t>
  </si>
  <si>
    <t>HSE STATISTICS</t>
  </si>
  <si>
    <t>Scaffolds</t>
  </si>
  <si>
    <t>Confined Working Spaces</t>
  </si>
  <si>
    <t>Fire</t>
  </si>
  <si>
    <t>Signage</t>
  </si>
  <si>
    <t>Inadequate Warning Signs</t>
  </si>
  <si>
    <t>Hot Works</t>
  </si>
  <si>
    <t>Storage of Materials</t>
  </si>
  <si>
    <t>Defective Tools / Equipment</t>
  </si>
  <si>
    <t>Ladders / Stepladders</t>
  </si>
  <si>
    <t>Temporary Works</t>
  </si>
  <si>
    <t>Inadequate Lighting</t>
  </si>
  <si>
    <t>Housekeeping</t>
  </si>
  <si>
    <t>Vibration</t>
  </si>
  <si>
    <t>Inadequate Training</t>
  </si>
  <si>
    <t>Lifting Operations</t>
  </si>
  <si>
    <t>Waste Management</t>
  </si>
  <si>
    <t>Improper Lifting / Handling</t>
  </si>
  <si>
    <t>Lighting</t>
  </si>
  <si>
    <t>Welding</t>
  </si>
  <si>
    <t>Behavioural Safety / Horseplay</t>
  </si>
  <si>
    <t xml:space="preserve">Machinery </t>
  </si>
  <si>
    <t>Welfare Facilities</t>
  </si>
  <si>
    <t>Substandard Working Conditions</t>
  </si>
  <si>
    <t>Portable Tools</t>
  </si>
  <si>
    <t>Work At Height</t>
  </si>
  <si>
    <t>Protruding Object</t>
  </si>
  <si>
    <t>Riser / Lift Shaft Protection</t>
  </si>
  <si>
    <t>Undergound Services</t>
  </si>
  <si>
    <t>Other (Specify Below)</t>
  </si>
  <si>
    <t>Traffic Management</t>
  </si>
  <si>
    <t>OTHER</t>
  </si>
  <si>
    <t>Monthly Accident Incident Rate (MAIR)</t>
  </si>
  <si>
    <t>Monthly Accident Frequency Rate (MAFR)</t>
  </si>
  <si>
    <t>Jan.16</t>
  </si>
  <si>
    <t>Feb.16</t>
  </si>
  <si>
    <t>Mar.16</t>
  </si>
  <si>
    <t>Apr.16</t>
  </si>
  <si>
    <t>May.16</t>
  </si>
  <si>
    <t>Jun.16</t>
  </si>
  <si>
    <t>Aug.16</t>
  </si>
  <si>
    <t>Sep.16</t>
  </si>
  <si>
    <t>Oct.16</t>
  </si>
  <si>
    <t>Nov.16</t>
  </si>
  <si>
    <t>Dec.16</t>
  </si>
  <si>
    <t xml:space="preserve">CC - CMC WORKBOOK: </t>
  </si>
  <si>
    <t>MONTH: MAR-16</t>
  </si>
  <si>
    <t>MONTH: FEB-16</t>
  </si>
  <si>
    <t>MONTH: JAN-16</t>
  </si>
  <si>
    <t>MONTH: APR-16</t>
  </si>
  <si>
    <t>MONTH: MAY-16</t>
  </si>
  <si>
    <t>MONTH: JUN-16</t>
  </si>
  <si>
    <t>MONTH: JUL-16</t>
  </si>
  <si>
    <t>MONTH: AUG-16</t>
  </si>
  <si>
    <t>MONTH: SEP-16</t>
  </si>
  <si>
    <t>MONTH: OCT-16</t>
  </si>
  <si>
    <t>MONTH: NOV-16</t>
  </si>
  <si>
    <t>MONTH: DEC-16</t>
  </si>
  <si>
    <t>Average Daily Number of Employees</t>
  </si>
  <si>
    <t xml:space="preserve">Total Hours Worked by Employees  </t>
  </si>
  <si>
    <t>EMPLOYMENT INFORMATION</t>
  </si>
  <si>
    <t>Project Name:</t>
  </si>
  <si>
    <t>Construction End Date:</t>
  </si>
  <si>
    <t>Date Submitted:</t>
  </si>
  <si>
    <t>Data for Month of:</t>
  </si>
  <si>
    <t>Construction Start Date:</t>
  </si>
  <si>
    <t>ANKLE</t>
  </si>
  <si>
    <t>Jan.  16</t>
  </si>
  <si>
    <t>Feb.  16</t>
  </si>
  <si>
    <t>Mar.  16</t>
  </si>
  <si>
    <t>Apr.  16</t>
  </si>
  <si>
    <t>May.  16</t>
  </si>
  <si>
    <t>Jun. 16</t>
  </si>
  <si>
    <t>Jul.   16</t>
  </si>
  <si>
    <t>Aug. 16</t>
  </si>
  <si>
    <t>Sep.  16</t>
  </si>
  <si>
    <t>Oct.  16</t>
  </si>
  <si>
    <t>Nov. 16</t>
  </si>
  <si>
    <t>Dec. 16</t>
  </si>
  <si>
    <t xml:space="preserve"> PROJEB5:H24ES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</si>
</sst>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\-0;&quot;-&quot;"/>
    <numFmt numFmtId="165" formatCode="[$-409]mmm\-yy"/>
  </numFmts>
  <fonts count="49">
    <font>
      <sz val="11"/>
      <color rgb="FF000000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sz val="11"/>
      <name val="Calibri"/>
    </font>
    <font>
      <b/>
      <sz val="14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sz val="11"/>
      <name val="Calibri"/>
    </font>
    <font>
      <b/>
      <sz val="9"/>
      <color rgb="FFFFFFFF"/>
      <name val="Arial"/>
    </font>
    <font>
      <sz val="10"/>
      <color rgb="FFFFFFFF"/>
      <name val="Arial"/>
    </font>
    <font>
      <b/>
      <sz val="10"/>
      <color rgb="FFFF0000"/>
      <name val="Arial"/>
    </font>
    <font>
      <b/>
      <sz val="12"/>
      <color rgb="FFFFFFFF"/>
      <name val="Arial"/>
    </font>
    <font>
      <sz val="11"/>
      <name val="Arial"/>
    </font>
    <font>
      <b/>
      <sz val="11"/>
      <color rgb="FFFFFFFF"/>
      <name val="Arial"/>
    </font>
    <font>
      <sz val="11"/>
      <color rgb="FF000000"/>
      <name val="Arial"/>
    </font>
    <font>
      <sz val="10"/>
      <name val="Arial"/>
    </font>
    <font>
      <sz val="10"/>
      <color rgb="FF000000"/>
      <name val="Calibri"/>
    </font>
    <font>
      <b/>
      <sz val="14"/>
      <name val="Calibri"/>
    </font>
    <font>
      <b/>
      <sz val="14"/>
      <color rgb="FFFFFFFF"/>
      <name val="Calibri"/>
    </font>
    <font>
      <b/>
      <sz val="12"/>
      <color rgb="FFFFFFFF"/>
      <name val="Calibri"/>
    </font>
    <font>
      <b/>
      <sz val="10"/>
      <color rgb="FFFFFFFF"/>
      <name val="Calibri"/>
    </font>
    <font>
      <sz val="10"/>
      <color rgb="FFFFFFFF"/>
      <name val="Calibri"/>
    </font>
    <font>
      <b/>
      <sz val="10"/>
      <color rgb="FFFF0000"/>
      <name val="Calibri"/>
    </font>
    <font>
      <sz val="10"/>
      <name val="Calibri"/>
    </font>
    <font>
      <i/>
      <sz val="10"/>
      <color rgb="FF000000"/>
      <name val="Calibri"/>
    </font>
    <font>
      <b/>
      <sz val="10"/>
      <color rgb="FF000000"/>
      <name val="Calibri"/>
    </font>
    <font>
      <b/>
      <sz val="10"/>
      <name val="Calibri"/>
    </font>
    <font>
      <b/>
      <i/>
      <sz val="10"/>
      <color rgb="FFFF0000"/>
      <name val="Arial"/>
    </font>
    <font>
      <sz val="12"/>
      <color rgb="FFFF0000"/>
      <name val="Calibri"/>
    </font>
    <font>
      <b/>
      <i/>
      <sz val="10"/>
      <color rgb="FFFF0000"/>
      <name val="Calibri"/>
    </font>
    <font>
      <b/>
      <sz val="11"/>
      <color rgb="FF000000"/>
      <name val="Calibri"/>
    </font>
    <font>
      <sz val="10"/>
      <color rgb="FFFF0000"/>
      <name val="Calibri"/>
    </font>
    <font>
      <b/>
      <sz val="12"/>
      <color rgb="FFFFFFFF"/>
      <name val="Arial"/>
      <family val="2"/>
    </font>
    <font>
      <b/>
      <sz val="14"/>
      <color rgb="FFFFFFFF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10"/>
      <name val="Calibri"/>
      <family val="2"/>
    </font>
    <font>
      <b/>
      <sz val="10"/>
      <color rgb="FFFFFFFF"/>
      <name val="Calibri"/>
      <family val="2"/>
    </font>
    <font>
      <sz val="11"/>
      <color rgb="FFFFFFFF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b/>
      <sz val="12"/>
      <name val="Calibri"/>
      <family val="2"/>
    </font>
    <font>
      <b/>
      <sz val="26"/>
      <color rgb="FF000000"/>
      <name val="Arial"/>
      <family val="2"/>
    </font>
    <font>
      <b/>
      <sz val="12"/>
      <color rgb="FFFFFFFF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006666"/>
        <bgColor rgb="FF006666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CCECFF"/>
        <bgColor rgb="FFCCECFF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27">
    <xf numFmtId="0" fontId="0" fillId="0" borderId="0" xfId="0" applyFont="1" applyAlignme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5" fillId="4" borderId="27" xfId="0" applyNumberFormat="1" applyFont="1" applyFill="1" applyBorder="1" applyAlignment="1">
      <alignment horizontal="center" vertical="center" wrapText="1"/>
    </xf>
    <xf numFmtId="164" fontId="5" fillId="4" borderId="28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horizontal="center" vertical="center"/>
    </xf>
    <xf numFmtId="165" fontId="0" fillId="0" borderId="0" xfId="0" applyNumberFormat="1" applyFont="1"/>
    <xf numFmtId="0" fontId="12" fillId="3" borderId="35" xfId="0" applyFont="1" applyFill="1" applyBorder="1" applyAlignment="1">
      <alignment horizontal="center" vertical="center"/>
    </xf>
    <xf numFmtId="165" fontId="12" fillId="3" borderId="35" xfId="0" applyNumberFormat="1" applyFont="1" applyFill="1" applyBorder="1" applyAlignment="1">
      <alignment horizontal="center" vertical="center"/>
    </xf>
    <xf numFmtId="165" fontId="12" fillId="3" borderId="35" xfId="0" applyNumberFormat="1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left" vertical="center" wrapText="1"/>
    </xf>
    <xf numFmtId="164" fontId="13" fillId="6" borderId="11" xfId="0" applyNumberFormat="1" applyFont="1" applyFill="1" applyBorder="1" applyAlignment="1">
      <alignment horizontal="center" vertical="center"/>
    </xf>
    <xf numFmtId="164" fontId="12" fillId="3" borderId="8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center" wrapText="1"/>
    </xf>
    <xf numFmtId="164" fontId="12" fillId="3" borderId="11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wrapText="1"/>
    </xf>
    <xf numFmtId="164" fontId="13" fillId="6" borderId="14" xfId="0" applyNumberFormat="1" applyFont="1" applyFill="1" applyBorder="1" applyAlignment="1">
      <alignment horizontal="center" vertical="center"/>
    </xf>
    <xf numFmtId="164" fontId="12" fillId="3" borderId="14" xfId="0" applyNumberFormat="1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left" vertical="center" wrapText="1"/>
    </xf>
    <xf numFmtId="164" fontId="12" fillId="3" borderId="37" xfId="0" applyNumberFormat="1" applyFont="1" applyFill="1" applyBorder="1" applyAlignment="1">
      <alignment horizontal="center" vertical="center"/>
    </xf>
    <xf numFmtId="164" fontId="12" fillId="3" borderId="17" xfId="0" applyNumberFormat="1" applyFont="1" applyFill="1" applyBorder="1" applyAlignment="1">
      <alignment horizontal="center" vertical="center"/>
    </xf>
    <xf numFmtId="165" fontId="15" fillId="0" borderId="0" xfId="0" applyNumberFormat="1" applyFont="1"/>
    <xf numFmtId="0" fontId="15" fillId="0" borderId="0" xfId="0" applyFont="1"/>
    <xf numFmtId="0" fontId="15" fillId="0" borderId="0" xfId="0" applyFont="1" applyAlignment="1">
      <alignment vertical="center"/>
    </xf>
    <xf numFmtId="165" fontId="15" fillId="0" borderId="0" xfId="0" applyNumberFormat="1" applyFont="1" applyAlignment="1">
      <alignment horizontal="center" vertical="center"/>
    </xf>
    <xf numFmtId="164" fontId="16" fillId="2" borderId="36" xfId="0" applyNumberFormat="1" applyFont="1" applyFill="1" applyBorder="1" applyAlignment="1">
      <alignment horizontal="left" vertical="center" wrapText="1"/>
    </xf>
    <xf numFmtId="0" fontId="16" fillId="2" borderId="36" xfId="0" applyFont="1" applyFill="1" applyBorder="1" applyAlignment="1">
      <alignment horizontal="left" vertical="center" wrapText="1"/>
    </xf>
    <xf numFmtId="0" fontId="7" fillId="3" borderId="15" xfId="0" applyFont="1" applyFill="1" applyBorder="1" applyAlignment="1">
      <alignment horizontal="left" vertical="center" wrapText="1"/>
    </xf>
    <xf numFmtId="164" fontId="13" fillId="6" borderId="8" xfId="0" applyNumberFormat="1" applyFont="1" applyFill="1" applyBorder="1" applyAlignment="1">
      <alignment horizontal="center" vertical="center"/>
    </xf>
    <xf numFmtId="164" fontId="12" fillId="3" borderId="38" xfId="0" applyNumberFormat="1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left" vertical="center" wrapText="1"/>
    </xf>
    <xf numFmtId="164" fontId="12" fillId="3" borderId="35" xfId="0" applyNumberFormat="1" applyFont="1" applyFill="1" applyBorder="1" applyAlignment="1">
      <alignment horizontal="center" vertic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5" fillId="2" borderId="36" xfId="0" applyNumberFormat="1" applyFont="1" applyFill="1" applyBorder="1" applyAlignment="1">
      <alignment horizontal="left" vertical="center" wrapText="1"/>
    </xf>
    <xf numFmtId="0" fontId="17" fillId="0" borderId="39" xfId="0" applyFont="1" applyBorder="1" applyAlignment="1">
      <alignment vertical="center"/>
    </xf>
    <xf numFmtId="0" fontId="17" fillId="0" borderId="40" xfId="0" applyFont="1" applyBorder="1" applyAlignment="1">
      <alignment vertical="center"/>
    </xf>
    <xf numFmtId="0" fontId="17" fillId="0" borderId="41" xfId="0" applyFont="1" applyBorder="1" applyAlignment="1">
      <alignment vertical="center"/>
    </xf>
    <xf numFmtId="0" fontId="17" fillId="0" borderId="4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46" xfId="0" applyFont="1" applyBorder="1" applyAlignment="1">
      <alignment vertical="center"/>
    </xf>
    <xf numFmtId="0" fontId="19" fillId="3" borderId="27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49" xfId="0" applyFont="1" applyBorder="1" applyAlignment="1">
      <alignment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17" fillId="0" borderId="49" xfId="0" applyFont="1" applyBorder="1" applyAlignment="1">
      <alignment vertical="center"/>
    </xf>
    <xf numFmtId="0" fontId="21" fillId="3" borderId="8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20" fillId="3" borderId="53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164" fontId="17" fillId="0" borderId="42" xfId="0" applyNumberFormat="1" applyFont="1" applyBorder="1" applyAlignment="1">
      <alignment vertical="center"/>
    </xf>
    <xf numFmtId="164" fontId="17" fillId="7" borderId="11" xfId="0" applyNumberFormat="1" applyFont="1" applyFill="1" applyBorder="1" applyAlignment="1">
      <alignment vertical="center" wrapText="1"/>
    </xf>
    <xf numFmtId="164" fontId="17" fillId="7" borderId="54" xfId="0" applyNumberFormat="1" applyFont="1" applyFill="1" applyBorder="1" applyAlignment="1">
      <alignment horizontal="center" vertical="center"/>
    </xf>
    <xf numFmtId="164" fontId="17" fillId="6" borderId="55" xfId="0" applyNumberFormat="1" applyFont="1" applyFill="1" applyBorder="1" applyAlignment="1">
      <alignment horizontal="center" vertical="center"/>
    </xf>
    <xf numFmtId="164" fontId="17" fillId="7" borderId="56" xfId="0" applyNumberFormat="1" applyFont="1" applyFill="1" applyBorder="1" applyAlignment="1">
      <alignment horizontal="center" vertical="center"/>
    </xf>
    <xf numFmtId="164" fontId="17" fillId="7" borderId="55" xfId="0" applyNumberFormat="1" applyFont="1" applyFill="1" applyBorder="1" applyAlignment="1">
      <alignment horizontal="center" vertical="center"/>
    </xf>
    <xf numFmtId="164" fontId="17" fillId="0" borderId="0" xfId="0" applyNumberFormat="1" applyFont="1" applyAlignment="1">
      <alignment vertical="center"/>
    </xf>
    <xf numFmtId="164" fontId="17" fillId="6" borderId="24" xfId="0" applyNumberFormat="1" applyFont="1" applyFill="1" applyBorder="1" applyAlignment="1">
      <alignment horizontal="center" vertical="center" wrapText="1"/>
    </xf>
    <xf numFmtId="164" fontId="17" fillId="6" borderId="25" xfId="0" applyNumberFormat="1" applyFont="1" applyFill="1" applyBorder="1" applyAlignment="1">
      <alignment horizontal="center" vertical="center" wrapText="1"/>
    </xf>
    <xf numFmtId="164" fontId="17" fillId="6" borderId="29" xfId="0" applyNumberFormat="1" applyFont="1" applyFill="1" applyBorder="1" applyAlignment="1">
      <alignment horizontal="center" vertical="center" wrapText="1"/>
    </xf>
    <xf numFmtId="0" fontId="17" fillId="6" borderId="58" xfId="0" applyFont="1" applyFill="1" applyBorder="1" applyAlignment="1">
      <alignment horizontal="left" vertical="center" wrapText="1"/>
    </xf>
    <xf numFmtId="0" fontId="23" fillId="7" borderId="54" xfId="0" applyFont="1" applyFill="1" applyBorder="1" applyAlignment="1">
      <alignment horizontal="center" vertical="center" wrapText="1"/>
    </xf>
    <xf numFmtId="0" fontId="23" fillId="7" borderId="59" xfId="0" applyFont="1" applyFill="1" applyBorder="1" applyAlignment="1">
      <alignment horizontal="center" vertical="center" wrapText="1"/>
    </xf>
    <xf numFmtId="0" fontId="23" fillId="7" borderId="55" xfId="0" applyFont="1" applyFill="1" applyBorder="1" applyAlignment="1">
      <alignment horizontal="center" vertical="center" wrapText="1"/>
    </xf>
    <xf numFmtId="164" fontId="17" fillId="7" borderId="26" xfId="0" applyNumberFormat="1" applyFont="1" applyFill="1" applyBorder="1" applyAlignment="1">
      <alignment horizontal="center" vertical="center"/>
    </xf>
    <xf numFmtId="164" fontId="17" fillId="7" borderId="48" xfId="0" applyNumberFormat="1" applyFont="1" applyFill="1" applyBorder="1" applyAlignment="1">
      <alignment horizontal="center" vertical="center"/>
    </xf>
    <xf numFmtId="164" fontId="17" fillId="7" borderId="28" xfId="0" applyNumberFormat="1" applyFont="1" applyFill="1" applyBorder="1" applyAlignment="1">
      <alignment horizontal="center" vertical="center"/>
    </xf>
    <xf numFmtId="164" fontId="17" fillId="6" borderId="27" xfId="0" applyNumberFormat="1" applyFont="1" applyFill="1" applyBorder="1" applyAlignment="1">
      <alignment horizontal="center" vertical="center"/>
    </xf>
    <xf numFmtId="164" fontId="17" fillId="6" borderId="28" xfId="0" applyNumberFormat="1" applyFont="1" applyFill="1" applyBorder="1" applyAlignment="1">
      <alignment horizontal="center" vertical="center"/>
    </xf>
    <xf numFmtId="164" fontId="17" fillId="6" borderId="29" xfId="0" applyNumberFormat="1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left" vertical="center" wrapText="1"/>
    </xf>
    <xf numFmtId="0" fontId="23" fillId="7" borderId="26" xfId="0" applyFont="1" applyFill="1" applyBorder="1" applyAlignment="1">
      <alignment horizontal="center" vertical="center"/>
    </xf>
    <xf numFmtId="0" fontId="23" fillId="7" borderId="27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164" fontId="24" fillId="7" borderId="11" xfId="0" applyNumberFormat="1" applyFont="1" applyFill="1" applyBorder="1" applyAlignment="1">
      <alignment vertical="center" wrapText="1"/>
    </xf>
    <xf numFmtId="164" fontId="24" fillId="7" borderId="11" xfId="0" applyNumberFormat="1" applyFont="1" applyFill="1" applyBorder="1" applyAlignment="1">
      <alignment vertical="center"/>
    </xf>
    <xf numFmtId="164" fontId="17" fillId="7" borderId="11" xfId="0" applyNumberFormat="1" applyFont="1" applyFill="1" applyBorder="1" applyAlignment="1">
      <alignment vertical="center"/>
    </xf>
    <xf numFmtId="164" fontId="17" fillId="6" borderId="9" xfId="0" applyNumberFormat="1" applyFont="1" applyFill="1" applyBorder="1" applyAlignment="1">
      <alignment horizontal="left" vertical="center" wrapText="1"/>
    </xf>
    <xf numFmtId="164" fontId="25" fillId="6" borderId="29" xfId="0" applyNumberFormat="1" applyFont="1" applyFill="1" applyBorder="1" applyAlignment="1">
      <alignment vertical="center" wrapText="1"/>
    </xf>
    <xf numFmtId="0" fontId="17" fillId="6" borderId="14" xfId="0" applyFont="1" applyFill="1" applyBorder="1" applyAlignment="1">
      <alignment horizontal="left" vertical="center" wrapText="1"/>
    </xf>
    <xf numFmtId="0" fontId="23" fillId="7" borderId="19" xfId="0" applyFont="1" applyFill="1" applyBorder="1" applyAlignment="1">
      <alignment horizontal="center" vertical="center"/>
    </xf>
    <xf numFmtId="0" fontId="23" fillId="7" borderId="20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164" fontId="17" fillId="6" borderId="20" xfId="0" applyNumberFormat="1" applyFont="1" applyFill="1" applyBorder="1" applyAlignment="1">
      <alignment horizontal="center" vertical="center" wrapText="1"/>
    </xf>
    <xf numFmtId="164" fontId="17" fillId="6" borderId="21" xfId="0" applyNumberFormat="1" applyFont="1" applyFill="1" applyBorder="1" applyAlignment="1">
      <alignment horizontal="center" vertical="center" wrapText="1"/>
    </xf>
    <xf numFmtId="164" fontId="17" fillId="6" borderId="22" xfId="0" applyNumberFormat="1" applyFont="1" applyFill="1" applyBorder="1" applyAlignment="1">
      <alignment horizontal="center" vertical="center" wrapText="1"/>
    </xf>
    <xf numFmtId="164" fontId="22" fillId="3" borderId="30" xfId="0" applyNumberFormat="1" applyFont="1" applyFill="1" applyBorder="1" applyAlignment="1">
      <alignment vertical="center" wrapText="1"/>
    </xf>
    <xf numFmtId="164" fontId="22" fillId="3" borderId="60" xfId="0" applyNumberFormat="1" applyFont="1" applyFill="1" applyBorder="1" applyAlignment="1">
      <alignment vertical="center" wrapText="1"/>
    </xf>
    <xf numFmtId="164" fontId="21" fillId="3" borderId="32" xfId="0" applyNumberFormat="1" applyFont="1" applyFill="1" applyBorder="1" applyAlignment="1">
      <alignment horizontal="center" vertical="center" wrapText="1"/>
    </xf>
    <xf numFmtId="164" fontId="21" fillId="3" borderId="33" xfId="0" applyNumberFormat="1" applyFont="1" applyFill="1" applyBorder="1" applyAlignment="1">
      <alignment horizontal="center" vertical="center" wrapText="1"/>
    </xf>
    <xf numFmtId="164" fontId="21" fillId="3" borderId="34" xfId="0" applyNumberFormat="1" applyFont="1" applyFill="1" applyBorder="1" applyAlignment="1">
      <alignment horizontal="center" vertical="center" wrapText="1"/>
    </xf>
    <xf numFmtId="164" fontId="26" fillId="6" borderId="52" xfId="0" applyNumberFormat="1" applyFont="1" applyFill="1" applyBorder="1" applyAlignment="1">
      <alignment horizontal="center" vertical="center"/>
    </xf>
    <xf numFmtId="164" fontId="26" fillId="6" borderId="31" xfId="0" applyNumberFormat="1" applyFont="1" applyFill="1" applyBorder="1" applyAlignment="1">
      <alignment horizontal="center" vertical="center"/>
    </xf>
    <xf numFmtId="164" fontId="26" fillId="6" borderId="33" xfId="0" applyNumberFormat="1" applyFont="1" applyFill="1" applyBorder="1" applyAlignment="1">
      <alignment horizontal="center" vertical="center"/>
    </xf>
    <xf numFmtId="164" fontId="17" fillId="0" borderId="0" xfId="0" applyNumberFormat="1" applyFont="1" applyAlignment="1">
      <alignment vertical="center" wrapText="1"/>
    </xf>
    <xf numFmtId="164" fontId="17" fillId="0" borderId="0" xfId="0" applyNumberFormat="1" applyFont="1" applyAlignment="1">
      <alignment horizontal="center" vertical="center" wrapText="1"/>
    </xf>
    <xf numFmtId="164" fontId="27" fillId="0" borderId="0" xfId="0" applyNumberFormat="1" applyFont="1" applyAlignment="1">
      <alignment horizontal="center" vertical="center" wrapText="1"/>
    </xf>
    <xf numFmtId="164" fontId="28" fillId="0" borderId="0" xfId="0" applyNumberFormat="1" applyFont="1" applyAlignment="1">
      <alignment vertical="center"/>
    </xf>
    <xf numFmtId="0" fontId="17" fillId="6" borderId="6" xfId="0" applyFont="1" applyFill="1" applyBorder="1" applyAlignment="1">
      <alignment horizontal="left" vertical="center" wrapText="1"/>
    </xf>
    <xf numFmtId="0" fontId="17" fillId="6" borderId="9" xfId="0" applyFont="1" applyFill="1" applyBorder="1" applyAlignment="1">
      <alignment horizontal="left" vertical="center" wrapText="1"/>
    </xf>
    <xf numFmtId="164" fontId="17" fillId="0" borderId="2" xfId="0" applyNumberFormat="1" applyFont="1" applyBorder="1" applyAlignment="1">
      <alignment vertical="center"/>
    </xf>
    <xf numFmtId="164" fontId="17" fillId="6" borderId="8" xfId="0" applyNumberFormat="1" applyFont="1" applyFill="1" applyBorder="1" applyAlignment="1">
      <alignment horizontal="center" vertical="center" wrapText="1"/>
    </xf>
    <xf numFmtId="164" fontId="30" fillId="0" borderId="0" xfId="0" applyNumberFormat="1" applyFont="1" applyAlignment="1">
      <alignment vertical="center"/>
    </xf>
    <xf numFmtId="164" fontId="17" fillId="6" borderId="11" xfId="0" applyNumberFormat="1" applyFont="1" applyFill="1" applyBorder="1" applyAlignment="1">
      <alignment horizontal="center" vertical="center" wrapText="1"/>
    </xf>
    <xf numFmtId="164" fontId="21" fillId="3" borderId="19" xfId="0" applyNumberFormat="1" applyFont="1" applyFill="1" applyBorder="1" applyAlignment="1">
      <alignment horizontal="center" vertical="center"/>
    </xf>
    <xf numFmtId="164" fontId="21" fillId="3" borderId="20" xfId="0" applyNumberFormat="1" applyFont="1" applyFill="1" applyBorder="1" applyAlignment="1">
      <alignment horizontal="center" vertical="center" wrapText="1"/>
    </xf>
    <xf numFmtId="164" fontId="21" fillId="3" borderId="21" xfId="0" applyNumberFormat="1" applyFont="1" applyFill="1" applyBorder="1" applyAlignment="1">
      <alignment horizontal="center"/>
    </xf>
    <xf numFmtId="164" fontId="24" fillId="6" borderId="54" xfId="0" applyNumberFormat="1" applyFont="1" applyFill="1" applyBorder="1" applyAlignment="1">
      <alignment wrapText="1"/>
    </xf>
    <xf numFmtId="164" fontId="0" fillId="7" borderId="55" xfId="0" applyNumberFormat="1" applyFont="1" applyFill="1" applyBorder="1" applyAlignment="1">
      <alignment horizontal="center" vertical="center"/>
    </xf>
    <xf numFmtId="164" fontId="24" fillId="6" borderId="26" xfId="0" applyNumberFormat="1" applyFont="1" applyFill="1" applyBorder="1" applyAlignment="1">
      <alignment wrapText="1"/>
    </xf>
    <xf numFmtId="164" fontId="0" fillId="7" borderId="28" xfId="0" applyNumberFormat="1" applyFont="1" applyFill="1" applyBorder="1" applyAlignment="1">
      <alignment horizontal="center" vertical="center"/>
    </xf>
    <xf numFmtId="164" fontId="26" fillId="7" borderId="8" xfId="0" applyNumberFormat="1" applyFont="1" applyFill="1" applyBorder="1" applyAlignment="1">
      <alignment horizontal="center" vertical="center"/>
    </xf>
    <xf numFmtId="164" fontId="26" fillId="7" borderId="11" xfId="0" applyNumberFormat="1" applyFont="1" applyFill="1" applyBorder="1" applyAlignment="1">
      <alignment horizontal="center" vertical="center"/>
    </xf>
    <xf numFmtId="164" fontId="17" fillId="6" borderId="14" xfId="0" applyNumberFormat="1" applyFont="1" applyFill="1" applyBorder="1" applyAlignment="1">
      <alignment horizontal="center" vertical="center" wrapText="1"/>
    </xf>
    <xf numFmtId="164" fontId="23" fillId="6" borderId="8" xfId="0" applyNumberFormat="1" applyFont="1" applyFill="1" applyBorder="1" applyAlignment="1">
      <alignment horizontal="center" vertical="center" wrapText="1"/>
    </xf>
    <xf numFmtId="164" fontId="23" fillId="6" borderId="11" xfId="0" applyNumberFormat="1" applyFont="1" applyFill="1" applyBorder="1" applyAlignment="1">
      <alignment horizontal="center" vertical="center" wrapText="1"/>
    </xf>
    <xf numFmtId="164" fontId="26" fillId="7" borderId="11" xfId="0" applyNumberFormat="1" applyFont="1" applyFill="1" applyBorder="1" applyAlignment="1">
      <alignment horizontal="center" vertical="center" wrapText="1"/>
    </xf>
    <xf numFmtId="164" fontId="17" fillId="6" borderId="11" xfId="0" applyNumberFormat="1" applyFont="1" applyFill="1" applyBorder="1" applyAlignment="1">
      <alignment horizontal="left" vertical="center"/>
    </xf>
    <xf numFmtId="164" fontId="17" fillId="6" borderId="26" xfId="0" applyNumberFormat="1" applyFont="1" applyFill="1" applyBorder="1" applyAlignment="1">
      <alignment vertical="center"/>
    </xf>
    <xf numFmtId="164" fontId="26" fillId="7" borderId="14" xfId="0" applyNumberFormat="1" applyFont="1" applyFill="1" applyBorder="1" applyAlignment="1">
      <alignment horizontal="center" vertical="center" wrapText="1"/>
    </xf>
    <xf numFmtId="164" fontId="24" fillId="6" borderId="19" xfId="0" applyNumberFormat="1" applyFont="1" applyFill="1" applyBorder="1" applyAlignment="1">
      <alignment wrapText="1"/>
    </xf>
    <xf numFmtId="164" fontId="0" fillId="7" borderId="21" xfId="0" applyNumberFormat="1" applyFont="1" applyFill="1" applyBorder="1" applyAlignment="1">
      <alignment horizontal="center" vertical="center"/>
    </xf>
    <xf numFmtId="164" fontId="31" fillId="7" borderId="21" xfId="0" applyNumberFormat="1" applyFont="1" applyFill="1" applyBorder="1" applyAlignment="1">
      <alignment horizontal="center" vertical="center"/>
    </xf>
    <xf numFmtId="164" fontId="17" fillId="6" borderId="37" xfId="0" applyNumberFormat="1" applyFont="1" applyFill="1" applyBorder="1" applyAlignment="1">
      <alignment horizontal="center" vertical="center"/>
    </xf>
    <xf numFmtId="164" fontId="32" fillId="5" borderId="30" xfId="0" applyNumberFormat="1" applyFont="1" applyFill="1" applyBorder="1" applyAlignment="1">
      <alignment horizontal="left" vertical="center"/>
    </xf>
    <xf numFmtId="164" fontId="32" fillId="5" borderId="60" xfId="0" applyNumberFormat="1" applyFont="1" applyFill="1" applyBorder="1" applyAlignment="1">
      <alignment horizontal="left" vertical="center"/>
    </xf>
    <xf numFmtId="164" fontId="23" fillId="5" borderId="35" xfId="0" applyNumberFormat="1" applyFont="1" applyFill="1" applyBorder="1" applyAlignment="1">
      <alignment horizontal="center" vertical="center"/>
    </xf>
    <xf numFmtId="164" fontId="21" fillId="3" borderId="32" xfId="0" applyNumberFormat="1" applyFont="1" applyFill="1" applyBorder="1" applyAlignment="1">
      <alignment horizontal="center" vertical="center"/>
    </xf>
    <xf numFmtId="164" fontId="21" fillId="3" borderId="33" xfId="0" applyNumberFormat="1" applyFont="1" applyFill="1" applyBorder="1" applyAlignment="1">
      <alignment horizontal="center" vertical="center"/>
    </xf>
    <xf numFmtId="164" fontId="21" fillId="3" borderId="35" xfId="0" applyNumberFormat="1" applyFont="1" applyFill="1" applyBorder="1" applyAlignment="1">
      <alignment horizontal="center" vertical="center"/>
    </xf>
    <xf numFmtId="0" fontId="17" fillId="0" borderId="63" xfId="0" applyFont="1" applyBorder="1" applyAlignment="1">
      <alignment vertical="center"/>
    </xf>
    <xf numFmtId="0" fontId="17" fillId="0" borderId="64" xfId="0" applyFont="1" applyBorder="1" applyAlignment="1">
      <alignment vertical="center"/>
    </xf>
    <xf numFmtId="0" fontId="17" fillId="0" borderId="65" xfId="0" applyFont="1" applyBorder="1" applyAlignment="1">
      <alignment vertical="center"/>
    </xf>
    <xf numFmtId="164" fontId="17" fillId="0" borderId="46" xfId="0" applyNumberFormat="1" applyFont="1" applyBorder="1" applyAlignment="1">
      <alignment vertical="center"/>
    </xf>
    <xf numFmtId="164" fontId="17" fillId="6" borderId="58" xfId="0" applyNumberFormat="1" applyFont="1" applyFill="1" applyBorder="1" applyAlignment="1">
      <alignment horizontal="left" vertical="center" wrapText="1"/>
    </xf>
    <xf numFmtId="164" fontId="23" fillId="7" borderId="54" xfId="0" applyNumberFormat="1" applyFont="1" applyFill="1" applyBorder="1" applyAlignment="1">
      <alignment horizontal="center" vertical="center" wrapText="1"/>
    </xf>
    <xf numFmtId="164" fontId="23" fillId="7" borderId="59" xfId="0" applyNumberFormat="1" applyFont="1" applyFill="1" applyBorder="1" applyAlignment="1">
      <alignment horizontal="center" vertical="center" wrapText="1"/>
    </xf>
    <xf numFmtId="164" fontId="23" fillId="7" borderId="55" xfId="0" applyNumberFormat="1" applyFont="1" applyFill="1" applyBorder="1" applyAlignment="1">
      <alignment horizontal="center" vertical="center" wrapText="1"/>
    </xf>
    <xf numFmtId="164" fontId="17" fillId="6" borderId="11" xfId="0" applyNumberFormat="1" applyFont="1" applyFill="1" applyBorder="1" applyAlignment="1">
      <alignment horizontal="left" vertical="center" wrapText="1"/>
    </xf>
    <xf numFmtId="164" fontId="23" fillId="7" borderId="26" xfId="0" applyNumberFormat="1" applyFont="1" applyFill="1" applyBorder="1" applyAlignment="1">
      <alignment horizontal="center" vertical="center"/>
    </xf>
    <xf numFmtId="164" fontId="23" fillId="7" borderId="27" xfId="0" applyNumberFormat="1" applyFont="1" applyFill="1" applyBorder="1" applyAlignment="1">
      <alignment horizontal="center" vertical="center"/>
    </xf>
    <xf numFmtId="164" fontId="23" fillId="7" borderId="28" xfId="0" applyNumberFormat="1" applyFont="1" applyFill="1" applyBorder="1" applyAlignment="1">
      <alignment horizontal="center" vertical="center"/>
    </xf>
    <xf numFmtId="164" fontId="17" fillId="6" borderId="14" xfId="0" applyNumberFormat="1" applyFont="1" applyFill="1" applyBorder="1" applyAlignment="1">
      <alignment horizontal="left" vertical="center" wrapText="1"/>
    </xf>
    <xf numFmtId="164" fontId="23" fillId="7" borderId="19" xfId="0" applyNumberFormat="1" applyFont="1" applyFill="1" applyBorder="1" applyAlignment="1">
      <alignment horizontal="center" vertical="center"/>
    </xf>
    <xf numFmtId="164" fontId="23" fillId="7" borderId="20" xfId="0" applyNumberFormat="1" applyFont="1" applyFill="1" applyBorder="1" applyAlignment="1">
      <alignment horizontal="center" vertical="center"/>
    </xf>
    <xf numFmtId="164" fontId="23" fillId="7" borderId="21" xfId="0" applyNumberFormat="1" applyFont="1" applyFill="1" applyBorder="1" applyAlignment="1">
      <alignment horizontal="center" vertical="center"/>
    </xf>
    <xf numFmtId="164" fontId="22" fillId="3" borderId="19" xfId="0" applyNumberFormat="1" applyFont="1" applyFill="1" applyBorder="1" applyAlignment="1">
      <alignment horizontal="center" vertical="center"/>
    </xf>
    <xf numFmtId="164" fontId="22" fillId="3" borderId="20" xfId="0" applyNumberFormat="1" applyFont="1" applyFill="1" applyBorder="1" applyAlignment="1">
      <alignment horizontal="center" vertical="center"/>
    </xf>
    <xf numFmtId="164" fontId="22" fillId="3" borderId="21" xfId="0" applyNumberFormat="1" applyFont="1" applyFill="1" applyBorder="1" applyAlignment="1">
      <alignment horizontal="center" vertical="center"/>
    </xf>
    <xf numFmtId="164" fontId="17" fillId="6" borderId="6" xfId="0" applyNumberFormat="1" applyFont="1" applyFill="1" applyBorder="1" applyAlignment="1">
      <alignment horizontal="left" vertical="center" wrapText="1"/>
    </xf>
    <xf numFmtId="164" fontId="17" fillId="7" borderId="8" xfId="0" applyNumberFormat="1" applyFont="1" applyFill="1" applyBorder="1" applyAlignment="1">
      <alignment horizontal="center" vertical="center"/>
    </xf>
    <xf numFmtId="164" fontId="17" fillId="7" borderId="11" xfId="0" applyNumberFormat="1" applyFont="1" applyFill="1" applyBorder="1" applyAlignment="1">
      <alignment horizontal="center" vertical="center"/>
    </xf>
    <xf numFmtId="164" fontId="31" fillId="7" borderId="28" xfId="0" applyNumberFormat="1" applyFont="1" applyFill="1" applyBorder="1" applyAlignment="1">
      <alignment horizontal="center" vertical="center"/>
    </xf>
    <xf numFmtId="164" fontId="17" fillId="0" borderId="63" xfId="0" applyNumberFormat="1" applyFont="1" applyBorder="1" applyAlignment="1">
      <alignment vertical="center"/>
    </xf>
    <xf numFmtId="164" fontId="17" fillId="0" borderId="64" xfId="0" applyNumberFormat="1" applyFont="1" applyBorder="1" applyAlignment="1">
      <alignment vertical="center"/>
    </xf>
    <xf numFmtId="164" fontId="17" fillId="0" borderId="65" xfId="0" applyNumberFormat="1" applyFont="1" applyBorder="1" applyAlignment="1">
      <alignment vertical="center"/>
    </xf>
    <xf numFmtId="164" fontId="26" fillId="7" borderId="26" xfId="0" applyNumberFormat="1" applyFont="1" applyFill="1" applyBorder="1" applyAlignment="1">
      <alignment horizontal="center" vertical="center"/>
    </xf>
    <xf numFmtId="164" fontId="26" fillId="7" borderId="48" xfId="0" applyNumberFormat="1" applyFont="1" applyFill="1" applyBorder="1" applyAlignment="1">
      <alignment horizontal="center" vertical="center"/>
    </xf>
    <xf numFmtId="164" fontId="26" fillId="7" borderId="28" xfId="0" applyNumberFormat="1" applyFont="1" applyFill="1" applyBorder="1" applyAlignment="1">
      <alignment horizontal="center" vertical="center"/>
    </xf>
    <xf numFmtId="164" fontId="31" fillId="7" borderId="55" xfId="0" applyNumberFormat="1" applyFont="1" applyFill="1" applyBorder="1" applyAlignment="1">
      <alignment horizontal="center" vertical="center"/>
    </xf>
    <xf numFmtId="164" fontId="17" fillId="7" borderId="11" xfId="0" applyNumberFormat="1" applyFont="1" applyFill="1" applyBorder="1" applyAlignment="1">
      <alignment horizontal="center" vertical="center" wrapText="1"/>
    </xf>
    <xf numFmtId="164" fontId="17" fillId="7" borderId="14" xfId="0" applyNumberFormat="1" applyFont="1" applyFill="1" applyBorder="1" applyAlignment="1">
      <alignment horizontal="center" vertical="center" wrapText="1"/>
    </xf>
    <xf numFmtId="0" fontId="34" fillId="3" borderId="27" xfId="0" applyFont="1" applyFill="1" applyBorder="1" applyAlignment="1">
      <alignment horizontal="center" vertical="center"/>
    </xf>
    <xf numFmtId="164" fontId="35" fillId="7" borderId="11" xfId="0" applyNumberFormat="1" applyFont="1" applyFill="1" applyBorder="1" applyAlignment="1">
      <alignment vertical="center" wrapText="1"/>
    </xf>
    <xf numFmtId="164" fontId="37" fillId="6" borderId="26" xfId="0" applyNumberFormat="1" applyFont="1" applyFill="1" applyBorder="1" applyAlignment="1">
      <alignment wrapText="1"/>
    </xf>
    <xf numFmtId="164" fontId="35" fillId="6" borderId="26" xfId="0" applyNumberFormat="1" applyFont="1" applyFill="1" applyBorder="1" applyAlignment="1">
      <alignment vertical="center"/>
    </xf>
    <xf numFmtId="164" fontId="35" fillId="6" borderId="11" xfId="0" applyNumberFormat="1" applyFont="1" applyFill="1" applyBorder="1" applyAlignment="1">
      <alignment horizontal="left"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66" xfId="0" applyFont="1" applyFill="1" applyBorder="1" applyAlignment="1">
      <alignment horizontal="left" vertical="center"/>
    </xf>
    <xf numFmtId="0" fontId="39" fillId="3" borderId="66" xfId="0" applyFont="1" applyFill="1" applyBorder="1" applyAlignment="1">
      <alignment vertical="center"/>
    </xf>
    <xf numFmtId="0" fontId="0" fillId="0" borderId="0" xfId="0" applyFont="1" applyBorder="1" applyAlignment="1">
      <alignment horizontal="left"/>
    </xf>
    <xf numFmtId="0" fontId="2" fillId="2" borderId="70" xfId="0" applyFont="1" applyFill="1" applyBorder="1" applyAlignment="1">
      <alignment horizontal="left" vertical="center"/>
    </xf>
    <xf numFmtId="0" fontId="2" fillId="2" borderId="71" xfId="0" applyFont="1" applyFill="1" applyBorder="1" applyAlignment="1">
      <alignment horizontal="left" vertical="center"/>
    </xf>
    <xf numFmtId="0" fontId="2" fillId="2" borderId="72" xfId="0" applyFont="1" applyFill="1" applyBorder="1" applyAlignment="1">
      <alignment horizontal="left" vertical="center"/>
    </xf>
    <xf numFmtId="0" fontId="2" fillId="2" borderId="73" xfId="0" applyFont="1" applyFill="1" applyBorder="1" applyAlignment="1">
      <alignment horizontal="left" vertical="center"/>
    </xf>
    <xf numFmtId="0" fontId="2" fillId="2" borderId="74" xfId="0" applyFont="1" applyFill="1" applyBorder="1" applyAlignment="1">
      <alignment horizontal="left" vertical="center"/>
    </xf>
    <xf numFmtId="0" fontId="40" fillId="0" borderId="0" xfId="0" applyFont="1" applyAlignment="1">
      <alignment horizontal="left"/>
    </xf>
    <xf numFmtId="0" fontId="42" fillId="0" borderId="0" xfId="0" applyFont="1" applyBorder="1" applyAlignment="1"/>
    <xf numFmtId="0" fontId="43" fillId="0" borderId="0" xfId="0" applyFont="1" applyBorder="1" applyAlignment="1"/>
    <xf numFmtId="0" fontId="41" fillId="0" borderId="0" xfId="0" applyFont="1" applyBorder="1" applyAlignment="1"/>
    <xf numFmtId="15" fontId="42" fillId="0" borderId="0" xfId="0" applyNumberFormat="1" applyFont="1" applyBorder="1" applyAlignment="1"/>
    <xf numFmtId="0" fontId="0" fillId="0" borderId="0" xfId="0" applyFont="1" applyAlignment="1"/>
    <xf numFmtId="164" fontId="17" fillId="6" borderId="9" xfId="0" applyNumberFormat="1" applyFont="1" applyFill="1" applyBorder="1" applyAlignment="1">
      <alignment horizontal="left" vertical="center"/>
    </xf>
    <xf numFmtId="164" fontId="17" fillId="6" borderId="6" xfId="0" applyNumberFormat="1" applyFont="1" applyFill="1" applyBorder="1" applyAlignment="1">
      <alignment horizontal="left" vertical="center"/>
    </xf>
    <xf numFmtId="0" fontId="7" fillId="3" borderId="25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vertical="center" wrapText="1"/>
    </xf>
    <xf numFmtId="0" fontId="10" fillId="3" borderId="26" xfId="0" applyFont="1" applyFill="1" applyBorder="1" applyAlignment="1">
      <alignment vertical="center" wrapText="1"/>
    </xf>
    <xf numFmtId="164" fontId="7" fillId="3" borderId="27" xfId="0" applyNumberFormat="1" applyFont="1" applyFill="1" applyBorder="1" applyAlignment="1">
      <alignment horizontal="center" vertical="center" wrapText="1"/>
    </xf>
    <xf numFmtId="164" fontId="7" fillId="3" borderId="28" xfId="0" applyNumberFormat="1" applyFont="1" applyFill="1" applyBorder="1" applyAlignment="1">
      <alignment horizontal="center" vertical="center" wrapText="1"/>
    </xf>
    <xf numFmtId="164" fontId="11" fillId="5" borderId="28" xfId="0" applyNumberFormat="1" applyFont="1" applyFill="1" applyBorder="1" applyAlignment="1">
      <alignment horizontal="center" vertical="center"/>
    </xf>
    <xf numFmtId="164" fontId="11" fillId="5" borderId="21" xfId="0" applyNumberFormat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164" fontId="17" fillId="6" borderId="24" xfId="0" applyNumberFormat="1" applyFont="1" applyFill="1" applyBorder="1" applyAlignment="1">
      <alignment horizontal="center" vertical="center"/>
    </xf>
    <xf numFmtId="164" fontId="17" fillId="6" borderId="25" xfId="0" applyNumberFormat="1" applyFont="1" applyFill="1" applyBorder="1" applyAlignment="1">
      <alignment horizontal="center" vertical="center"/>
    </xf>
    <xf numFmtId="164" fontId="17" fillId="6" borderId="58" xfId="0" applyNumberFormat="1" applyFont="1" applyFill="1" applyBorder="1" applyAlignment="1">
      <alignment horizontal="left" vertical="center"/>
    </xf>
    <xf numFmtId="164" fontId="23" fillId="7" borderId="54" xfId="0" applyNumberFormat="1" applyFont="1" applyFill="1" applyBorder="1" applyAlignment="1">
      <alignment horizontal="center" vertical="center"/>
    </xf>
    <xf numFmtId="164" fontId="23" fillId="7" borderId="59" xfId="0" applyNumberFormat="1" applyFont="1" applyFill="1" applyBorder="1" applyAlignment="1">
      <alignment horizontal="center" vertical="center"/>
    </xf>
    <xf numFmtId="164" fontId="23" fillId="7" borderId="55" xfId="0" applyNumberFormat="1" applyFont="1" applyFill="1" applyBorder="1" applyAlignment="1">
      <alignment horizontal="center" vertical="center"/>
    </xf>
    <xf numFmtId="164" fontId="25" fillId="6" borderId="29" xfId="0" applyNumberFormat="1" applyFont="1" applyFill="1" applyBorder="1" applyAlignment="1">
      <alignment vertical="center"/>
    </xf>
    <xf numFmtId="164" fontId="17" fillId="6" borderId="14" xfId="0" applyNumberFormat="1" applyFont="1" applyFill="1" applyBorder="1" applyAlignment="1">
      <alignment horizontal="left" vertical="center"/>
    </xf>
    <xf numFmtId="164" fontId="17" fillId="6" borderId="20" xfId="0" applyNumberFormat="1" applyFont="1" applyFill="1" applyBorder="1" applyAlignment="1">
      <alignment horizontal="center" vertical="center"/>
    </xf>
    <xf numFmtId="164" fontId="17" fillId="6" borderId="21" xfId="0" applyNumberFormat="1" applyFont="1" applyFill="1" applyBorder="1" applyAlignment="1">
      <alignment horizontal="center" vertical="center"/>
    </xf>
    <xf numFmtId="164" fontId="17" fillId="6" borderId="22" xfId="0" applyNumberFormat="1" applyFont="1" applyFill="1" applyBorder="1" applyAlignment="1">
      <alignment horizontal="center" vertical="center"/>
    </xf>
    <xf numFmtId="164" fontId="22" fillId="3" borderId="30" xfId="0" applyNumberFormat="1" applyFont="1" applyFill="1" applyBorder="1" applyAlignment="1">
      <alignment vertical="center"/>
    </xf>
    <xf numFmtId="164" fontId="22" fillId="3" borderId="60" xfId="0" applyNumberFormat="1" applyFont="1" applyFill="1" applyBorder="1" applyAlignment="1">
      <alignment vertical="center"/>
    </xf>
    <xf numFmtId="164" fontId="21" fillId="3" borderId="34" xfId="0" applyNumberFormat="1" applyFont="1" applyFill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7" fillId="0" borderId="0" xfId="0" applyNumberFormat="1" applyFont="1" applyAlignment="1">
      <alignment horizontal="center" vertical="center"/>
    </xf>
    <xf numFmtId="164" fontId="17" fillId="6" borderId="8" xfId="0" applyNumberFormat="1" applyFont="1" applyFill="1" applyBorder="1" applyAlignment="1">
      <alignment horizontal="center" vertical="center"/>
    </xf>
    <xf numFmtId="164" fontId="17" fillId="6" borderId="11" xfId="0" applyNumberFormat="1" applyFont="1" applyFill="1" applyBorder="1" applyAlignment="1">
      <alignment horizontal="center" vertical="center"/>
    </xf>
    <xf numFmtId="164" fontId="21" fillId="3" borderId="20" xfId="0" applyNumberFormat="1" applyFont="1" applyFill="1" applyBorder="1" applyAlignment="1">
      <alignment horizontal="center" vertical="center"/>
    </xf>
    <xf numFmtId="164" fontId="24" fillId="6" borderId="54" xfId="0" applyNumberFormat="1" applyFont="1" applyFill="1" applyBorder="1" applyAlignment="1"/>
    <xf numFmtId="164" fontId="24" fillId="6" borderId="26" xfId="0" applyNumberFormat="1" applyFont="1" applyFill="1" applyBorder="1" applyAlignment="1"/>
    <xf numFmtId="164" fontId="17" fillId="6" borderId="14" xfId="0" applyNumberFormat="1" applyFont="1" applyFill="1" applyBorder="1" applyAlignment="1">
      <alignment horizontal="center" vertical="center"/>
    </xf>
    <xf numFmtId="164" fontId="23" fillId="6" borderId="8" xfId="0" applyNumberFormat="1" applyFont="1" applyFill="1" applyBorder="1" applyAlignment="1">
      <alignment horizontal="center" vertical="center"/>
    </xf>
    <xf numFmtId="164" fontId="23" fillId="6" borderId="11" xfId="0" applyNumberFormat="1" applyFont="1" applyFill="1" applyBorder="1" applyAlignment="1">
      <alignment horizontal="center" vertical="center"/>
    </xf>
    <xf numFmtId="164" fontId="26" fillId="7" borderId="14" xfId="0" applyNumberFormat="1" applyFont="1" applyFill="1" applyBorder="1" applyAlignment="1">
      <alignment horizontal="center" vertical="center"/>
    </xf>
    <xf numFmtId="164" fontId="24" fillId="6" borderId="19" xfId="0" applyNumberFormat="1" applyFont="1" applyFill="1" applyBorder="1" applyAlignment="1"/>
    <xf numFmtId="165" fontId="33" fillId="3" borderId="35" xfId="0" applyNumberFormat="1" applyFont="1" applyFill="1" applyBorder="1" applyAlignment="1">
      <alignment horizontal="center" vertical="center" wrapText="1"/>
    </xf>
    <xf numFmtId="0" fontId="42" fillId="2" borderId="70" xfId="0" applyFont="1" applyFill="1" applyBorder="1" applyAlignment="1">
      <alignment horizontal="left" vertical="top"/>
    </xf>
    <xf numFmtId="0" fontId="42" fillId="2" borderId="0" xfId="0" applyFont="1" applyFill="1" applyBorder="1" applyAlignment="1">
      <alignment horizontal="left" vertical="top"/>
    </xf>
    <xf numFmtId="0" fontId="42" fillId="2" borderId="71" xfId="0" applyFont="1" applyFill="1" applyBorder="1" applyAlignment="1">
      <alignment horizontal="left" vertical="top"/>
    </xf>
    <xf numFmtId="0" fontId="0" fillId="2" borderId="70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71" xfId="0" applyFont="1" applyFill="1" applyBorder="1" applyAlignment="1">
      <alignment horizontal="left" vertical="center"/>
    </xf>
    <xf numFmtId="0" fontId="2" fillId="2" borderId="7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71" xfId="0" applyFont="1" applyFill="1" applyBorder="1" applyAlignment="1">
      <alignment horizontal="left" vertical="center"/>
    </xf>
    <xf numFmtId="0" fontId="39" fillId="3" borderId="66" xfId="0" applyFont="1" applyFill="1" applyBorder="1" applyAlignment="1">
      <alignment horizontal="left" vertical="center"/>
    </xf>
    <xf numFmtId="0" fontId="0" fillId="2" borderId="70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71" xfId="0" applyFill="1" applyBorder="1" applyAlignment="1">
      <alignment horizontal="left" vertical="center"/>
    </xf>
    <xf numFmtId="0" fontId="42" fillId="2" borderId="70" xfId="0" applyFont="1" applyFill="1" applyBorder="1" applyAlignment="1">
      <alignment horizontal="left" vertical="center"/>
    </xf>
    <xf numFmtId="0" fontId="0" fillId="2" borderId="75" xfId="0" applyFont="1" applyFill="1" applyBorder="1" applyAlignment="1">
      <alignment horizontal="left" vertical="center"/>
    </xf>
    <xf numFmtId="0" fontId="0" fillId="2" borderId="76" xfId="0" applyFont="1" applyFill="1" applyBorder="1" applyAlignment="1">
      <alignment horizontal="left" vertical="center"/>
    </xf>
    <xf numFmtId="0" fontId="0" fillId="2" borderId="77" xfId="0" applyFont="1" applyFill="1" applyBorder="1" applyAlignment="1">
      <alignment horizontal="left" vertical="center"/>
    </xf>
    <xf numFmtId="0" fontId="44" fillId="8" borderId="47" xfId="0" applyFont="1" applyFill="1" applyBorder="1" applyAlignment="1">
      <alignment horizontal="left"/>
    </xf>
    <xf numFmtId="0" fontId="44" fillId="8" borderId="48" xfId="0" applyFont="1" applyFill="1" applyBorder="1" applyAlignment="1">
      <alignment horizontal="left"/>
    </xf>
    <xf numFmtId="0" fontId="44" fillId="0" borderId="27" xfId="0" applyFont="1" applyBorder="1" applyAlignment="1">
      <alignment horizontal="left"/>
    </xf>
    <xf numFmtId="0" fontId="44" fillId="0" borderId="27" xfId="0" applyFont="1" applyBorder="1" applyAlignment="1">
      <alignment horizontal="center"/>
    </xf>
    <xf numFmtId="0" fontId="36" fillId="2" borderId="67" xfId="0" applyFont="1" applyFill="1" applyBorder="1" applyAlignment="1">
      <alignment horizontal="left" vertical="center"/>
    </xf>
    <xf numFmtId="0" fontId="2" fillId="2" borderId="68" xfId="0" applyFont="1" applyFill="1" applyBorder="1" applyAlignment="1">
      <alignment horizontal="left" vertical="center"/>
    </xf>
    <xf numFmtId="0" fontId="2" fillId="2" borderId="69" xfId="0" applyFont="1" applyFill="1" applyBorder="1" applyAlignment="1">
      <alignment horizontal="left" vertical="center"/>
    </xf>
    <xf numFmtId="0" fontId="36" fillId="2" borderId="70" xfId="0" applyFont="1" applyFill="1" applyBorder="1" applyAlignment="1">
      <alignment horizontal="left" vertical="center"/>
    </xf>
    <xf numFmtId="0" fontId="43" fillId="0" borderId="78" xfId="0" applyFont="1" applyBorder="1" applyAlignment="1">
      <alignment horizontal="center"/>
    </xf>
    <xf numFmtId="0" fontId="43" fillId="0" borderId="79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0" fontId="46" fillId="8" borderId="47" xfId="0" applyFont="1" applyFill="1" applyBorder="1" applyAlignment="1">
      <alignment horizontal="center" vertical="center"/>
    </xf>
    <xf numFmtId="0" fontId="46" fillId="8" borderId="10" xfId="0" applyFont="1" applyFill="1" applyBorder="1" applyAlignment="1">
      <alignment horizontal="center" vertical="center"/>
    </xf>
    <xf numFmtId="0" fontId="46" fillId="8" borderId="48" xfId="0" applyFont="1" applyFill="1" applyBorder="1" applyAlignment="1">
      <alignment horizontal="center" vertical="center"/>
    </xf>
    <xf numFmtId="0" fontId="45" fillId="0" borderId="27" xfId="0" applyFont="1" applyBorder="1" applyAlignment="1">
      <alignment horizontal="left"/>
    </xf>
    <xf numFmtId="0" fontId="44" fillId="0" borderId="27" xfId="0" applyFont="1" applyBorder="1" applyAlignment="1">
      <alignment horizontal="center" vertical="center"/>
    </xf>
    <xf numFmtId="0" fontId="43" fillId="0" borderId="78" xfId="0" applyFont="1" applyBorder="1" applyAlignment="1">
      <alignment horizontal="left"/>
    </xf>
    <xf numFmtId="0" fontId="43" fillId="0" borderId="79" xfId="0" applyFont="1" applyBorder="1" applyAlignment="1">
      <alignment horizontal="left"/>
    </xf>
    <xf numFmtId="0" fontId="43" fillId="0" borderId="8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3" fillId="0" borderId="81" xfId="0" applyFont="1" applyBorder="1" applyAlignment="1">
      <alignment horizontal="left"/>
    </xf>
    <xf numFmtId="0" fontId="47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Font="1" applyAlignment="1"/>
    <xf numFmtId="0" fontId="6" fillId="0" borderId="0" xfId="0" applyFont="1" applyAlignment="1">
      <alignment horizontal="right" vertical="center"/>
    </xf>
    <xf numFmtId="0" fontId="5" fillId="2" borderId="26" xfId="0" applyFont="1" applyFill="1" applyBorder="1" applyAlignment="1">
      <alignment horizontal="left" vertical="center" wrapText="1"/>
    </xf>
    <xf numFmtId="0" fontId="8" fillId="0" borderId="27" xfId="0" applyFont="1" applyBorder="1"/>
    <xf numFmtId="0" fontId="7" fillId="3" borderId="23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7" fillId="3" borderId="24" xfId="0" applyFont="1" applyFill="1" applyBorder="1" applyAlignment="1">
      <alignment horizontal="center" vertical="center"/>
    </xf>
    <xf numFmtId="0" fontId="8" fillId="0" borderId="24" xfId="0" applyFont="1" applyBorder="1"/>
    <xf numFmtId="0" fontId="7" fillId="3" borderId="19" xfId="0" applyFont="1" applyFill="1" applyBorder="1" applyAlignment="1">
      <alignment horizontal="left" vertical="center" wrapText="1"/>
    </xf>
    <xf numFmtId="0" fontId="8" fillId="0" borderId="20" xfId="0" applyFont="1" applyBorder="1"/>
    <xf numFmtId="0" fontId="7" fillId="3" borderId="26" xfId="0" applyFont="1" applyFill="1" applyBorder="1" applyAlignment="1">
      <alignment horizontal="left" vertical="center" wrapText="1"/>
    </xf>
    <xf numFmtId="0" fontId="20" fillId="3" borderId="7" xfId="0" applyFont="1" applyFill="1" applyBorder="1" applyAlignment="1">
      <alignment horizontal="center" vertical="center"/>
    </xf>
    <xf numFmtId="0" fontId="8" fillId="0" borderId="18" xfId="0" applyFont="1" applyBorder="1"/>
    <xf numFmtId="0" fontId="21" fillId="3" borderId="1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8" fillId="0" borderId="15" xfId="0" applyFont="1" applyBorder="1"/>
    <xf numFmtId="0" fontId="8" fillId="0" borderId="17" xfId="0" applyFont="1" applyBorder="1"/>
    <xf numFmtId="164" fontId="17" fillId="6" borderId="9" xfId="0" applyNumberFormat="1" applyFont="1" applyFill="1" applyBorder="1" applyAlignment="1">
      <alignment horizontal="left" vertical="center" wrapText="1"/>
    </xf>
    <xf numFmtId="0" fontId="8" fillId="0" borderId="29" xfId="0" applyFont="1" applyBorder="1"/>
    <xf numFmtId="164" fontId="17" fillId="7" borderId="9" xfId="0" applyNumberFormat="1" applyFont="1" applyFill="1" applyBorder="1" applyAlignment="1">
      <alignment horizontal="center" vertical="center" wrapText="1"/>
    </xf>
    <xf numFmtId="0" fontId="8" fillId="0" borderId="48" xfId="0" applyFont="1" applyBorder="1"/>
    <xf numFmtId="0" fontId="18" fillId="0" borderId="43" xfId="0" applyFont="1" applyBorder="1" applyAlignment="1">
      <alignment horizontal="center" vertical="center"/>
    </xf>
    <xf numFmtId="0" fontId="8" fillId="0" borderId="44" xfId="0" applyFont="1" applyBorder="1"/>
    <xf numFmtId="0" fontId="8" fillId="0" borderId="45" xfId="0" applyFont="1" applyBorder="1"/>
    <xf numFmtId="0" fontId="2" fillId="7" borderId="47" xfId="0" applyFont="1" applyFill="1" applyBorder="1" applyAlignment="1">
      <alignment horizontal="center" vertical="center"/>
    </xf>
    <xf numFmtId="0" fontId="8" fillId="0" borderId="10" xfId="0" applyFont="1" applyBorder="1"/>
    <xf numFmtId="0" fontId="20" fillId="3" borderId="52" xfId="0" applyFont="1" applyFill="1" applyBorder="1" applyAlignment="1">
      <alignment horizontal="center" vertical="center"/>
    </xf>
    <xf numFmtId="0" fontId="8" fillId="0" borderId="37" xfId="0" applyFont="1" applyBorder="1"/>
    <xf numFmtId="0" fontId="20" fillId="3" borderId="6" xfId="0" applyFont="1" applyFill="1" applyBorder="1" applyAlignment="1">
      <alignment horizontal="center" vertical="center"/>
    </xf>
    <xf numFmtId="164" fontId="17" fillId="6" borderId="6" xfId="0" applyNumberFormat="1" applyFont="1" applyFill="1" applyBorder="1" applyAlignment="1">
      <alignment horizontal="left" vertical="center" wrapText="1"/>
    </xf>
    <xf numFmtId="164" fontId="17" fillId="7" borderId="12" xfId="0" applyNumberFormat="1" applyFont="1" applyFill="1" applyBorder="1" applyAlignment="1">
      <alignment horizontal="left" vertical="center" wrapText="1"/>
    </xf>
    <xf numFmtId="0" fontId="8" fillId="0" borderId="13" xfId="0" applyFont="1" applyBorder="1"/>
    <xf numFmtId="0" fontId="21" fillId="3" borderId="6" xfId="0" applyFont="1" applyFill="1" applyBorder="1" applyAlignment="1">
      <alignment horizontal="center" vertical="center" wrapText="1"/>
    </xf>
    <xf numFmtId="0" fontId="8" fillId="0" borderId="7" xfId="0" applyFont="1" applyBorder="1"/>
    <xf numFmtId="0" fontId="1" fillId="0" borderId="0" xfId="0" applyFont="1" applyAlignment="1">
      <alignment horizontal="center" vertical="center"/>
    </xf>
    <xf numFmtId="164" fontId="17" fillId="7" borderId="6" xfId="0" applyNumberFormat="1" applyFont="1" applyFill="1" applyBorder="1" applyAlignment="1">
      <alignment horizontal="center" vertical="center" wrapText="1"/>
    </xf>
    <xf numFmtId="0" fontId="8" fillId="0" borderId="57" xfId="0" applyFont="1" applyBorder="1"/>
    <xf numFmtId="0" fontId="21" fillId="3" borderId="1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21" fillId="3" borderId="6" xfId="0" applyFont="1" applyFill="1" applyBorder="1" applyAlignment="1">
      <alignment horizontal="center" vertical="center"/>
    </xf>
    <xf numFmtId="0" fontId="21" fillId="3" borderId="52" xfId="0" applyFont="1" applyFill="1" applyBorder="1" applyAlignment="1">
      <alignment horizontal="center" vertical="center"/>
    </xf>
    <xf numFmtId="164" fontId="21" fillId="3" borderId="30" xfId="0" applyNumberFormat="1" applyFont="1" applyFill="1" applyBorder="1" applyAlignment="1">
      <alignment horizontal="center" vertical="center" wrapText="1"/>
    </xf>
    <xf numFmtId="0" fontId="8" fillId="0" borderId="61" xfId="0" applyFont="1" applyBorder="1"/>
    <xf numFmtId="164" fontId="21" fillId="3" borderId="30" xfId="0" applyNumberFormat="1" applyFont="1" applyFill="1" applyBorder="1" applyAlignment="1">
      <alignment horizontal="center" vertical="center"/>
    </xf>
    <xf numFmtId="0" fontId="8" fillId="0" borderId="60" xfId="0" applyFont="1" applyBorder="1"/>
    <xf numFmtId="0" fontId="8" fillId="0" borderId="34" xfId="0" applyFont="1" applyBorder="1"/>
    <xf numFmtId="164" fontId="21" fillId="3" borderId="1" xfId="0" applyNumberFormat="1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4" xfId="0" applyFont="1" applyBorder="1"/>
    <xf numFmtId="0" fontId="8" fillId="0" borderId="5" xfId="0" applyFont="1" applyBorder="1"/>
    <xf numFmtId="164" fontId="17" fillId="6" borderId="12" xfId="0" applyNumberFormat="1" applyFont="1" applyFill="1" applyBorder="1" applyAlignment="1">
      <alignment horizontal="left" vertical="center" wrapText="1"/>
    </xf>
    <xf numFmtId="0" fontId="8" fillId="0" borderId="22" xfId="0" applyFont="1" applyBorder="1"/>
    <xf numFmtId="164" fontId="21" fillId="3" borderId="52" xfId="0" applyNumberFormat="1" applyFont="1" applyFill="1" applyBorder="1" applyAlignment="1">
      <alignment horizontal="center" vertical="center"/>
    </xf>
    <xf numFmtId="0" fontId="8" fillId="0" borderId="62" xfId="0" applyFont="1" applyBorder="1"/>
    <xf numFmtId="164" fontId="21" fillId="3" borderId="52" xfId="0" applyNumberFormat="1" applyFont="1" applyFill="1" applyBorder="1" applyAlignment="1">
      <alignment horizontal="center" vertical="center" wrapText="1"/>
    </xf>
    <xf numFmtId="164" fontId="29" fillId="0" borderId="1" xfId="0" applyNumberFormat="1" applyFont="1" applyBorder="1" applyAlignment="1">
      <alignment vertical="center"/>
    </xf>
    <xf numFmtId="0" fontId="8" fillId="0" borderId="16" xfId="0" applyFont="1" applyBorder="1"/>
    <xf numFmtId="164" fontId="24" fillId="6" borderId="9" xfId="0" applyNumberFormat="1" applyFont="1" applyFill="1" applyBorder="1" applyAlignment="1">
      <alignment horizontal="left" wrapText="1"/>
    </xf>
    <xf numFmtId="164" fontId="24" fillId="6" borderId="36" xfId="0" applyNumberFormat="1" applyFont="1" applyFill="1" applyBorder="1" applyAlignment="1">
      <alignment horizontal="left" wrapText="1"/>
    </xf>
    <xf numFmtId="0" fontId="8" fillId="0" borderId="56" xfId="0" applyFont="1" applyBorder="1"/>
    <xf numFmtId="164" fontId="21" fillId="3" borderId="12" xfId="0" applyNumberFormat="1" applyFont="1" applyFill="1" applyBorder="1" applyAlignment="1">
      <alignment horizontal="center" vertical="center"/>
    </xf>
    <xf numFmtId="164" fontId="21" fillId="3" borderId="4" xfId="0" applyNumberFormat="1" applyFont="1" applyFill="1" applyBorder="1" applyAlignment="1">
      <alignment horizontal="center"/>
    </xf>
    <xf numFmtId="0" fontId="8" fillId="0" borderId="0" xfId="0" applyFont="1" applyBorder="1"/>
    <xf numFmtId="164" fontId="17" fillId="6" borderId="9" xfId="0" applyNumberFormat="1" applyFont="1" applyFill="1" applyBorder="1" applyAlignment="1">
      <alignment horizontal="left" vertical="center"/>
    </xf>
    <xf numFmtId="164" fontId="17" fillId="6" borderId="6" xfId="0" applyNumberFormat="1" applyFont="1" applyFill="1" applyBorder="1" applyAlignment="1">
      <alignment horizontal="left" vertical="center"/>
    </xf>
    <xf numFmtId="164" fontId="27" fillId="6" borderId="12" xfId="0" applyNumberFormat="1" applyFont="1" applyFill="1" applyBorder="1" applyAlignment="1">
      <alignment horizontal="left" wrapText="1"/>
    </xf>
    <xf numFmtId="164" fontId="17" fillId="7" borderId="9" xfId="0" applyNumberFormat="1" applyFont="1" applyFill="1" applyBorder="1" applyAlignment="1">
      <alignment horizontal="left" vertical="center"/>
    </xf>
    <xf numFmtId="164" fontId="17" fillId="6" borderId="9" xfId="0" applyNumberFormat="1" applyFont="1" applyFill="1" applyBorder="1" applyAlignment="1">
      <alignment vertical="center"/>
    </xf>
    <xf numFmtId="164" fontId="21" fillId="3" borderId="6" xfId="0" applyNumberFormat="1" applyFont="1" applyFill="1" applyBorder="1" applyAlignment="1">
      <alignment horizontal="center" vertical="center" wrapText="1"/>
    </xf>
    <xf numFmtId="164" fontId="35" fillId="6" borderId="9" xfId="0" applyNumberFormat="1" applyFont="1" applyFill="1" applyBorder="1" applyAlignment="1">
      <alignment horizontal="left" vertical="center"/>
    </xf>
    <xf numFmtId="164" fontId="37" fillId="6" borderId="9" xfId="0" applyNumberFormat="1" applyFont="1" applyFill="1" applyBorder="1" applyAlignment="1">
      <alignment horizontal="left" wrapText="1"/>
    </xf>
    <xf numFmtId="0" fontId="38" fillId="3" borderId="6" xfId="0" applyFont="1" applyFill="1" applyBorder="1" applyAlignment="1">
      <alignment horizontal="center" vertical="center" wrapText="1"/>
    </xf>
    <xf numFmtId="0" fontId="8" fillId="0" borderId="18" xfId="0" applyFont="1" applyBorder="1" applyAlignment="1"/>
    <xf numFmtId="0" fontId="21" fillId="3" borderId="1" xfId="0" applyFont="1" applyFill="1" applyBorder="1" applyAlignment="1">
      <alignment horizontal="center" vertical="center"/>
    </xf>
    <xf numFmtId="0" fontId="8" fillId="0" borderId="3" xfId="0" applyFont="1" applyBorder="1" applyAlignment="1"/>
    <xf numFmtId="0" fontId="8" fillId="0" borderId="15" xfId="0" applyFont="1" applyBorder="1" applyAlignment="1"/>
    <xf numFmtId="0" fontId="8" fillId="0" borderId="17" xfId="0" applyFont="1" applyBorder="1" applyAlignment="1"/>
    <xf numFmtId="0" fontId="8" fillId="0" borderId="29" xfId="0" applyFont="1" applyBorder="1" applyAlignment="1"/>
    <xf numFmtId="164" fontId="17" fillId="7" borderId="9" xfId="0" applyNumberFormat="1" applyFont="1" applyFill="1" applyBorder="1" applyAlignment="1">
      <alignment horizontal="center" vertical="center"/>
    </xf>
    <xf numFmtId="0" fontId="8" fillId="0" borderId="48" xfId="0" applyFont="1" applyBorder="1" applyAlignment="1"/>
    <xf numFmtId="0" fontId="8" fillId="0" borderId="44" xfId="0" applyFont="1" applyBorder="1" applyAlignment="1"/>
    <xf numFmtId="0" fontId="8" fillId="0" borderId="45" xfId="0" applyFont="1" applyBorder="1" applyAlignment="1"/>
    <xf numFmtId="0" fontId="8" fillId="0" borderId="10" xfId="0" applyFont="1" applyBorder="1" applyAlignment="1"/>
    <xf numFmtId="0" fontId="8" fillId="0" borderId="37" xfId="0" applyFont="1" applyBorder="1" applyAlignment="1"/>
    <xf numFmtId="164" fontId="17" fillId="7" borderId="12" xfId="0" applyNumberFormat="1" applyFont="1" applyFill="1" applyBorder="1" applyAlignment="1">
      <alignment horizontal="left" vertical="center"/>
    </xf>
    <xf numFmtId="0" fontId="8" fillId="0" borderId="13" xfId="0" applyFont="1" applyBorder="1" applyAlignment="1"/>
    <xf numFmtId="0" fontId="8" fillId="0" borderId="7" xfId="0" applyFont="1" applyBorder="1" applyAlignment="1"/>
    <xf numFmtId="164" fontId="17" fillId="7" borderId="6" xfId="0" applyNumberFormat="1" applyFont="1" applyFill="1" applyBorder="1" applyAlignment="1">
      <alignment horizontal="center" vertical="center"/>
    </xf>
    <xf numFmtId="0" fontId="8" fillId="0" borderId="57" xfId="0" applyFont="1" applyBorder="1" applyAlignment="1"/>
    <xf numFmtId="0" fontId="21" fillId="3" borderId="12" xfId="0" applyFont="1" applyFill="1" applyBorder="1" applyAlignment="1">
      <alignment horizontal="center" vertical="center"/>
    </xf>
    <xf numFmtId="0" fontId="8" fillId="0" borderId="53" xfId="0" applyFont="1" applyBorder="1" applyAlignment="1"/>
    <xf numFmtId="164" fontId="21" fillId="3" borderId="6" xfId="0" applyNumberFormat="1" applyFont="1" applyFill="1" applyBorder="1" applyAlignment="1">
      <alignment horizontal="center" vertical="center"/>
    </xf>
    <xf numFmtId="0" fontId="8" fillId="0" borderId="61" xfId="0" applyFont="1" applyBorder="1" applyAlignment="1"/>
    <xf numFmtId="0" fontId="8" fillId="0" borderId="60" xfId="0" applyFont="1" applyBorder="1" applyAlignment="1"/>
    <xf numFmtId="0" fontId="8" fillId="0" borderId="34" xfId="0" applyFont="1" applyBorder="1" applyAlignment="1"/>
    <xf numFmtId="0" fontId="8" fillId="0" borderId="2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164" fontId="17" fillId="6" borderId="12" xfId="0" applyNumberFormat="1" applyFont="1" applyFill="1" applyBorder="1" applyAlignment="1">
      <alignment horizontal="left" vertical="center"/>
    </xf>
    <xf numFmtId="0" fontId="8" fillId="0" borderId="22" xfId="0" applyFont="1" applyBorder="1" applyAlignment="1"/>
    <xf numFmtId="0" fontId="8" fillId="0" borderId="62" xfId="0" applyFont="1" applyBorder="1" applyAlignment="1"/>
    <xf numFmtId="0" fontId="8" fillId="0" borderId="16" xfId="0" applyFont="1" applyBorder="1" applyAlignment="1"/>
    <xf numFmtId="164" fontId="24" fillId="6" borderId="9" xfId="0" applyNumberFormat="1" applyFont="1" applyFill="1" applyBorder="1" applyAlignment="1">
      <alignment horizontal="left"/>
    </xf>
    <xf numFmtId="164" fontId="24" fillId="6" borderId="36" xfId="0" applyNumberFormat="1" applyFont="1" applyFill="1" applyBorder="1" applyAlignment="1">
      <alignment horizontal="left"/>
    </xf>
    <xf numFmtId="0" fontId="8" fillId="0" borderId="56" xfId="0" applyFont="1" applyBorder="1" applyAlignment="1"/>
    <xf numFmtId="0" fontId="8" fillId="0" borderId="0" xfId="0" applyFont="1" applyBorder="1" applyAlignment="1"/>
    <xf numFmtId="164" fontId="27" fillId="6" borderId="12" xfId="0" applyNumberFormat="1" applyFont="1" applyFill="1" applyBorder="1" applyAlignment="1">
      <alignment horizontal="left"/>
    </xf>
    <xf numFmtId="0" fontId="20" fillId="3" borderId="18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/>
    </xf>
    <xf numFmtId="164" fontId="17" fillId="6" borderId="29" xfId="0" applyNumberFormat="1" applyFont="1" applyFill="1" applyBorder="1" applyAlignment="1">
      <alignment horizontal="left" vertical="center"/>
    </xf>
    <xf numFmtId="164" fontId="17" fillId="7" borderId="48" xfId="0" applyNumberFormat="1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48" xfId="0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center" vertical="center"/>
    </xf>
    <xf numFmtId="164" fontId="17" fillId="6" borderId="18" xfId="0" applyNumberFormat="1" applyFont="1" applyFill="1" applyBorder="1" applyAlignment="1">
      <alignment horizontal="left" vertical="center"/>
    </xf>
    <xf numFmtId="164" fontId="17" fillId="7" borderId="22" xfId="0" applyNumberFormat="1" applyFont="1" applyFill="1" applyBorder="1" applyAlignment="1">
      <alignment horizontal="lef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164" fontId="17" fillId="7" borderId="57" xfId="0" applyNumberFormat="1" applyFont="1" applyFill="1" applyBorder="1" applyAlignment="1">
      <alignment horizontal="center" vertical="center"/>
    </xf>
    <xf numFmtId="0" fontId="21" fillId="3" borderId="53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164" fontId="21" fillId="3" borderId="7" xfId="0" applyNumberFormat="1" applyFont="1" applyFill="1" applyBorder="1" applyAlignment="1">
      <alignment horizontal="center" vertical="center"/>
    </xf>
    <xf numFmtId="164" fontId="21" fillId="3" borderId="18" xfId="0" applyNumberFormat="1" applyFont="1" applyFill="1" applyBorder="1" applyAlignment="1">
      <alignment horizontal="center" vertical="center"/>
    </xf>
    <xf numFmtId="164" fontId="17" fillId="6" borderId="53" xfId="0" applyNumberFormat="1" applyFont="1" applyFill="1" applyBorder="1" applyAlignment="1">
      <alignment horizontal="left" vertical="center"/>
    </xf>
    <xf numFmtId="164" fontId="21" fillId="3" borderId="61" xfId="0" applyNumberFormat="1" applyFont="1" applyFill="1" applyBorder="1" applyAlignment="1">
      <alignment horizontal="center" vertical="center"/>
    </xf>
    <xf numFmtId="164" fontId="21" fillId="3" borderId="37" xfId="0" applyNumberFormat="1" applyFont="1" applyFill="1" applyBorder="1" applyAlignment="1">
      <alignment horizontal="center" vertical="center"/>
    </xf>
    <xf numFmtId="164" fontId="21" fillId="3" borderId="60" xfId="0" applyNumberFormat="1" applyFont="1" applyFill="1" applyBorder="1" applyAlignment="1">
      <alignment horizontal="center" vertical="center"/>
    </xf>
    <xf numFmtId="164" fontId="21" fillId="3" borderId="34" xfId="0" applyNumberFormat="1" applyFont="1" applyFill="1" applyBorder="1" applyAlignment="1">
      <alignment horizontal="center" vertical="center"/>
    </xf>
    <xf numFmtId="164" fontId="17" fillId="6" borderId="10" xfId="0" applyNumberFormat="1" applyFont="1" applyFill="1" applyBorder="1" applyAlignment="1">
      <alignment horizontal="left" vertical="center"/>
    </xf>
    <xf numFmtId="164" fontId="17" fillId="6" borderId="7" xfId="0" applyNumberFormat="1" applyFont="1" applyFill="1" applyBorder="1" applyAlignment="1">
      <alignment horizontal="left" vertical="center"/>
    </xf>
    <xf numFmtId="164" fontId="21" fillId="3" borderId="3" xfId="0" applyNumberFormat="1" applyFont="1" applyFill="1" applyBorder="1" applyAlignment="1">
      <alignment horizontal="center" vertical="center"/>
    </xf>
    <xf numFmtId="164" fontId="21" fillId="3" borderId="15" xfId="0" applyNumberFormat="1" applyFont="1" applyFill="1" applyBorder="1" applyAlignment="1">
      <alignment horizontal="center" vertical="center"/>
    </xf>
    <xf numFmtId="164" fontId="21" fillId="3" borderId="17" xfId="0" applyNumberFormat="1" applyFont="1" applyFill="1" applyBorder="1" applyAlignment="1">
      <alignment horizontal="center" vertical="center"/>
    </xf>
    <xf numFmtId="164" fontId="17" fillId="6" borderId="22" xfId="0" applyNumberFormat="1" applyFont="1" applyFill="1" applyBorder="1" applyAlignment="1">
      <alignment horizontal="left" vertical="center"/>
    </xf>
    <xf numFmtId="164" fontId="29" fillId="0" borderId="2" xfId="0" applyNumberFormat="1" applyFont="1" applyBorder="1" applyAlignment="1">
      <alignment vertical="center"/>
    </xf>
    <xf numFmtId="164" fontId="29" fillId="0" borderId="3" xfId="0" applyNumberFormat="1" applyFont="1" applyBorder="1" applyAlignment="1">
      <alignment vertical="center"/>
    </xf>
    <xf numFmtId="164" fontId="29" fillId="0" borderId="15" xfId="0" applyNumberFormat="1" applyFont="1" applyBorder="1" applyAlignment="1">
      <alignment vertical="center"/>
    </xf>
    <xf numFmtId="164" fontId="29" fillId="0" borderId="16" xfId="0" applyNumberFormat="1" applyFont="1" applyBorder="1" applyAlignment="1">
      <alignment vertical="center"/>
    </xf>
    <xf numFmtId="164" fontId="29" fillId="0" borderId="17" xfId="0" applyNumberFormat="1" applyFont="1" applyBorder="1" applyAlignment="1">
      <alignment vertical="center"/>
    </xf>
    <xf numFmtId="164" fontId="24" fillId="6" borderId="48" xfId="0" applyNumberFormat="1" applyFont="1" applyFill="1" applyBorder="1" applyAlignment="1">
      <alignment horizontal="left"/>
    </xf>
    <xf numFmtId="164" fontId="24" fillId="6" borderId="6" xfId="0" applyNumberFormat="1" applyFont="1" applyFill="1" applyBorder="1" applyAlignment="1">
      <alignment horizontal="left"/>
    </xf>
    <xf numFmtId="164" fontId="24" fillId="6" borderId="57" xfId="0" applyNumberFormat="1" applyFont="1" applyFill="1" applyBorder="1" applyAlignment="1">
      <alignment horizontal="left"/>
    </xf>
    <xf numFmtId="164" fontId="21" fillId="3" borderId="53" xfId="0" applyNumberFormat="1" applyFont="1" applyFill="1" applyBorder="1" applyAlignment="1">
      <alignment horizontal="center" vertical="center"/>
    </xf>
    <xf numFmtId="164" fontId="21" fillId="3" borderId="36" xfId="0" applyNumberFormat="1" applyFont="1" applyFill="1" applyBorder="1" applyAlignment="1">
      <alignment horizontal="center"/>
    </xf>
    <xf numFmtId="164" fontId="21" fillId="3" borderId="51" xfId="0" applyNumberFormat="1" applyFont="1" applyFill="1" applyBorder="1" applyAlignment="1">
      <alignment horizontal="center"/>
    </xf>
    <xf numFmtId="164" fontId="21" fillId="3" borderId="82" xfId="0" applyNumberFormat="1" applyFont="1" applyFill="1" applyBorder="1" applyAlignment="1">
      <alignment horizontal="center"/>
    </xf>
    <xf numFmtId="164" fontId="27" fillId="6" borderId="53" xfId="0" applyNumberFormat="1" applyFont="1" applyFill="1" applyBorder="1" applyAlignment="1">
      <alignment horizontal="left"/>
    </xf>
    <xf numFmtId="164" fontId="17" fillId="6" borderId="13" xfId="0" applyNumberFormat="1" applyFont="1" applyFill="1" applyBorder="1" applyAlignment="1">
      <alignment horizontal="left" vertical="center"/>
    </xf>
    <xf numFmtId="164" fontId="17" fillId="6" borderId="29" xfId="0" applyNumberFormat="1" applyFont="1" applyFill="1" applyBorder="1" applyAlignment="1">
      <alignment vertical="center"/>
    </xf>
    <xf numFmtId="164" fontId="38" fillId="3" borderId="1" xfId="0" applyNumberFormat="1" applyFont="1" applyFill="1" applyBorder="1" applyAlignment="1">
      <alignment horizontal="center" vertical="center"/>
    </xf>
    <xf numFmtId="0" fontId="48" fillId="3" borderId="52" xfId="0" applyFont="1" applyFill="1" applyBorder="1" applyAlignment="1">
      <alignment horizontal="center" vertical="center"/>
    </xf>
  </cellXfs>
  <cellStyles count="1">
    <cellStyle name="Normal" xfId="0" builtinId="0"/>
  </cellStyles>
  <dxfs count="12"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none"/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en-US"/>
              <a:t>Total Monthly Minor Accidents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7221898956261933E-2"/>
          <c:y val="6.3657091871215113E-2"/>
          <c:w val="0.89853869017089305"/>
          <c:h val="0.70822231176157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'Minor Accidents'!$B$18</c:f>
              <c:strCache>
                <c:ptCount val="1"/>
                <c:pt idx="0">
                  <c:v>Total Minor Accidents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'Minor Accidents'!$C$4:$N$4</c:f>
              <c:strCache>
                <c:ptCount val="12"/>
                <c:pt idx="0">
                  <c:v>Jan.  16</c:v>
                </c:pt>
                <c:pt idx="1">
                  <c:v>Feb.  16</c:v>
                </c:pt>
                <c:pt idx="2">
                  <c:v>Mar.  16</c:v>
                </c:pt>
                <c:pt idx="3">
                  <c:v>Apr.  16</c:v>
                </c:pt>
                <c:pt idx="4">
                  <c:v>May.  16</c:v>
                </c:pt>
                <c:pt idx="5">
                  <c:v>Jun. 16</c:v>
                </c:pt>
                <c:pt idx="6">
                  <c:v>Jul.   16</c:v>
                </c:pt>
                <c:pt idx="7">
                  <c:v>Aug. 16</c:v>
                </c:pt>
                <c:pt idx="8">
                  <c:v>Sep.  16</c:v>
                </c:pt>
                <c:pt idx="9">
                  <c:v>Oct.  16</c:v>
                </c:pt>
                <c:pt idx="10">
                  <c:v>Nov. 16</c:v>
                </c:pt>
                <c:pt idx="11">
                  <c:v>Dec. 16</c:v>
                </c:pt>
              </c:strCache>
            </c:strRef>
          </c:cat>
          <c:val>
            <c:numRef>
              <c:f>'Minor Accidents'!$C$18:$N$18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9-4BC8-ABEA-6B08ADB7C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622016"/>
        <c:axId val="195623552"/>
      </c:barChart>
      <c:catAx>
        <c:axId val="1956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195623552"/>
        <c:crosses val="autoZero"/>
        <c:auto val="0"/>
        <c:lblAlgn val="ctr"/>
        <c:lblOffset val="100"/>
        <c:noMultiLvlLbl val="0"/>
      </c:catAx>
      <c:valAx>
        <c:axId val="1956235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/>
                </a:pPr>
                <a:r>
                  <a:rPr lang="en-US"/>
                  <a:t>No. of Unsafe Acts / Conditions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100" b="1" i="0"/>
            </a:pPr>
            <a:endParaRPr lang="en-US"/>
          </a:p>
        </c:txPr>
        <c:crossAx val="19562201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'Jan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'Jan 16'!$O$25:$O$36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099E-430F-8AF1-F0F5C807C5F5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'Jan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'Jan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E-430F-8AF1-F0F5C807C5F5}"/>
            </c:ext>
          </c:extLst>
        </c:ser>
        <c:ser>
          <c:idx val="2"/>
          <c:order val="2"/>
          <c:spPr>
            <a:solidFill>
              <a:srgbClr val="FF9900"/>
            </a:solidFill>
          </c:spPr>
          <c:invertIfNegative val="0"/>
          <c:cat>
            <c:strRef>
              <c:f>'Jan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'Jan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E-430F-8AF1-F0F5C807C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206208"/>
        <c:axId val="198208128"/>
      </c:barChart>
      <c:catAx>
        <c:axId val="1982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198208128"/>
        <c:crosses val="autoZero"/>
        <c:auto val="0"/>
        <c:lblAlgn val="ctr"/>
        <c:lblOffset val="100"/>
        <c:noMultiLvlLbl val="0"/>
      </c:catAx>
      <c:valAx>
        <c:axId val="1982081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820620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'Feb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'Feb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D4B1-43EC-9ABB-5DE39A6BA930}"/>
            </c:ext>
          </c:extLst>
        </c:ser>
        <c:ser>
          <c:idx val="1"/>
          <c:order val="1"/>
          <c:spPr>
            <a:solidFill>
              <a:srgbClr val="FF9933"/>
            </a:solidFill>
          </c:spPr>
          <c:invertIfNegative val="0"/>
          <c:cat>
            <c:strRef>
              <c:f>'Feb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'Feb 16'!$N$7:$N$19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1-43EC-9ABB-5DE39A6B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594560"/>
        <c:axId val="200596480"/>
      </c:barChart>
      <c:catAx>
        <c:axId val="20059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0596480"/>
        <c:crosses val="autoZero"/>
        <c:auto val="0"/>
        <c:lblAlgn val="ctr"/>
        <c:lblOffset val="100"/>
        <c:noMultiLvlLbl val="0"/>
      </c:catAx>
      <c:valAx>
        <c:axId val="2005964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59456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'Feb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'Feb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D-4EBB-ACE8-7DDD3CC53652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'Feb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'Feb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D-4EBB-ACE8-7DDD3CC5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499584"/>
        <c:axId val="200501504"/>
      </c:barChart>
      <c:catAx>
        <c:axId val="20049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0501504"/>
        <c:crosses val="autoZero"/>
        <c:auto val="0"/>
        <c:lblAlgn val="ctr"/>
        <c:lblOffset val="100"/>
        <c:noMultiLvlLbl val="0"/>
      </c:catAx>
      <c:valAx>
        <c:axId val="2005015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49958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'Mar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'Mar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C3F5-4BE7-B014-1AFE70B6FB11}"/>
            </c:ext>
          </c:extLst>
        </c:ser>
        <c:ser>
          <c:idx val="1"/>
          <c:order val="1"/>
          <c:spPr>
            <a:solidFill>
              <a:srgbClr val="FF9933"/>
            </a:solidFill>
          </c:spPr>
          <c:invertIfNegative val="0"/>
          <c:cat>
            <c:strRef>
              <c:f>'Mar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'Mar 16'!$O$7:$O$19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5-4BE7-B014-1AFE70B6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606464"/>
        <c:axId val="200608384"/>
      </c:barChart>
      <c:catAx>
        <c:axId val="20060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0608384"/>
        <c:crosses val="autoZero"/>
        <c:auto val="0"/>
        <c:lblAlgn val="ctr"/>
        <c:lblOffset val="100"/>
        <c:noMultiLvlLbl val="0"/>
      </c:catAx>
      <c:valAx>
        <c:axId val="2006083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60646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'Mar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'Mar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E-496A-9B62-E6ACFC3B1B32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'Mar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'Mar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E-496A-9B62-E6ACFC3B1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531968"/>
        <c:axId val="200533888"/>
      </c:barChart>
      <c:catAx>
        <c:axId val="20053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0533888"/>
        <c:crosses val="autoZero"/>
        <c:auto val="0"/>
        <c:lblAlgn val="ctr"/>
        <c:lblOffset val="100"/>
        <c:noMultiLvlLbl val="0"/>
      </c:catAx>
      <c:valAx>
        <c:axId val="2005338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5319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val>
            <c:numRef>
              <c:f>'Apr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6-4216-8BBB-C8519EDCC8E9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val>
            <c:numRef>
              <c:f>'Apr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6-4216-8BBB-C8519EDC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847744"/>
        <c:axId val="200849664"/>
      </c:barChart>
      <c:catAx>
        <c:axId val="2008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0849664"/>
        <c:crosses val="autoZero"/>
        <c:auto val="0"/>
        <c:lblAlgn val="ctr"/>
        <c:lblOffset val="100"/>
        <c:noMultiLvlLbl val="0"/>
      </c:catAx>
      <c:valAx>
        <c:axId val="200849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84774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'Apr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'Apr 16'!$L$7:$L$19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0-429B-9C3D-DE88F4D87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878720"/>
        <c:axId val="200880896"/>
      </c:barChart>
      <c:catAx>
        <c:axId val="20087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0880896"/>
        <c:crosses val="autoZero"/>
        <c:auto val="0"/>
        <c:lblAlgn val="ctr"/>
        <c:lblOffset val="100"/>
        <c:noMultiLvlLbl val="0"/>
      </c:catAx>
      <c:valAx>
        <c:axId val="2008808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87872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'May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'May 16'!$L$7:$L$19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F-42BC-9522-ED8438722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013504"/>
        <c:axId val="201048448"/>
      </c:barChart>
      <c:catAx>
        <c:axId val="20101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1048448"/>
        <c:crosses val="autoZero"/>
        <c:auto val="0"/>
        <c:lblAlgn val="ctr"/>
        <c:lblOffset val="100"/>
        <c:noMultiLvlLbl val="0"/>
      </c:catAx>
      <c:valAx>
        <c:axId val="2010484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101350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'May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'May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3-4B3A-BE5D-EB342D447B9D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'May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'May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3-4B3A-BE5D-EB342D447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951296"/>
        <c:axId val="200953216"/>
      </c:barChart>
      <c:catAx>
        <c:axId val="2009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0953216"/>
        <c:crosses val="autoZero"/>
        <c:auto val="0"/>
        <c:lblAlgn val="ctr"/>
        <c:lblOffset val="100"/>
        <c:noMultiLvlLbl val="0"/>
      </c:catAx>
      <c:valAx>
        <c:axId val="2009532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095129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'Jun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'Jun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903F-493B-A433-6906680D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274496"/>
        <c:axId val="201276416"/>
      </c:barChart>
      <c:catAx>
        <c:axId val="20127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1276416"/>
        <c:crosses val="autoZero"/>
        <c:auto val="0"/>
        <c:lblAlgn val="ctr"/>
        <c:lblOffset val="100"/>
        <c:noMultiLvlLbl val="0"/>
      </c:catAx>
      <c:valAx>
        <c:axId val="2012764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127449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</a:defRPr>
            </a:pPr>
            <a:r>
              <a:rPr lang="en-US"/>
              <a:t>Total  Annual Minor Accidents by Type</a:t>
            </a:r>
          </a:p>
        </c:rich>
      </c:tx>
      <c:layout>
        <c:manualLayout>
          <c:xMode val="edge"/>
          <c:yMode val="edge"/>
          <c:x val="0.27117553024173141"/>
          <c:y val="0"/>
        </c:manualLayout>
      </c:layout>
      <c:overlay val="0"/>
    </c:title>
    <c:autoTitleDeleted val="0"/>
    <c:plotArea>
      <c:layout>
        <c:manualLayout>
          <c:xMode val="edge"/>
          <c:yMode val="edge"/>
          <c:x val="7.3299308651871162E-2"/>
          <c:y val="1.8595019796821301E-2"/>
          <c:w val="0.91676381443815502"/>
          <c:h val="0.688496177309369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'Minor Accidents'!$B$5:$B$17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Others</c:v>
                </c:pt>
              </c:strCache>
            </c:strRef>
          </c:cat>
          <c:val>
            <c:numRef>
              <c:f>'Minor Accidents'!$O$5:$O$17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04C-B610-98A233E5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55712"/>
        <c:axId val="195961984"/>
      </c:barChart>
      <c:catAx>
        <c:axId val="19595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layout>
            <c:manualLayout>
              <c:xMode val="edge"/>
              <c:yMode val="edge"/>
              <c:x val="0.43830417759624657"/>
              <c:y val="0.934355775139547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/>
            </a:pPr>
            <a:endParaRPr lang="en-US"/>
          </a:p>
        </c:txPr>
        <c:crossAx val="195961984"/>
        <c:crosses val="autoZero"/>
        <c:auto val="0"/>
        <c:lblAlgn val="ctr"/>
        <c:lblOffset val="100"/>
        <c:noMultiLvlLbl val="0"/>
      </c:catAx>
      <c:valAx>
        <c:axId val="1959619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Unsafe Acts / Conditions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595571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'Jun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'Jun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D-4362-8114-FA5ABE882FA0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'Jun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'Jun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D-4362-8114-FA5ABE882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331072"/>
        <c:axId val="201332992"/>
      </c:barChart>
      <c:catAx>
        <c:axId val="2013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1332992"/>
        <c:crosses val="autoZero"/>
        <c:auto val="0"/>
        <c:lblAlgn val="ctr"/>
        <c:lblOffset val="100"/>
        <c:noMultiLvlLbl val="0"/>
      </c:catAx>
      <c:valAx>
        <c:axId val="2013329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13310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'Jul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'Jul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6C9A-431A-99DB-237A3487F292}"/>
            </c:ext>
          </c:extLst>
        </c:ser>
        <c:ser>
          <c:idx val="1"/>
          <c:order val="1"/>
          <c:spPr>
            <a:solidFill>
              <a:srgbClr val="FF9933"/>
            </a:solidFill>
          </c:spPr>
          <c:invertIfNegative val="0"/>
          <c:cat>
            <c:strRef>
              <c:f>'Jul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'Jul 16'!$Q$7:$Q$19</c:f>
              <c:numCache>
                <c:formatCode>0;\-0;"-"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31A-99DB-237A348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421568"/>
        <c:axId val="201423488"/>
      </c:barChart>
      <c:catAx>
        <c:axId val="20142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1423488"/>
        <c:crosses val="autoZero"/>
        <c:auto val="0"/>
        <c:lblAlgn val="ctr"/>
        <c:lblOffset val="100"/>
        <c:noMultiLvlLbl val="0"/>
      </c:catAx>
      <c:valAx>
        <c:axId val="2014234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14215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'Jul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'Jul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7-4192-B744-FD6FB319647C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'Jul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'Jul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7-4192-B744-FD6FB3196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192640"/>
        <c:axId val="206194560"/>
      </c:barChart>
      <c:catAx>
        <c:axId val="20619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6194560"/>
        <c:crosses val="autoZero"/>
        <c:auto val="0"/>
        <c:lblAlgn val="ctr"/>
        <c:lblOffset val="100"/>
        <c:noMultiLvlLbl val="0"/>
      </c:catAx>
      <c:valAx>
        <c:axId val="2061945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19264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'Aug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'Aug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ADEF-45F4-998A-C29179DE5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241152"/>
        <c:axId val="205657600"/>
      </c:barChart>
      <c:catAx>
        <c:axId val="2062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5657600"/>
        <c:crosses val="autoZero"/>
        <c:auto val="0"/>
        <c:lblAlgn val="ctr"/>
        <c:lblOffset val="100"/>
        <c:noMultiLvlLbl val="0"/>
      </c:catAx>
      <c:valAx>
        <c:axId val="2056576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24115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'Aug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'Aug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F-4904-87B7-27149C8B6BEE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'Aug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'Aug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F-4904-87B7-27149C8B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683328"/>
        <c:axId val="205701888"/>
      </c:barChart>
      <c:catAx>
        <c:axId val="2056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5701888"/>
        <c:crosses val="autoZero"/>
        <c:auto val="0"/>
        <c:lblAlgn val="ctr"/>
        <c:lblOffset val="100"/>
        <c:noMultiLvlLbl val="0"/>
      </c:catAx>
      <c:valAx>
        <c:axId val="2057018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568332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'Sep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'Sep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5B0-4788-9362-048DF5173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854976"/>
        <c:axId val="205889920"/>
      </c:barChart>
      <c:catAx>
        <c:axId val="2058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5889920"/>
        <c:crosses val="autoZero"/>
        <c:auto val="0"/>
        <c:lblAlgn val="ctr"/>
        <c:lblOffset val="100"/>
        <c:noMultiLvlLbl val="0"/>
      </c:catAx>
      <c:valAx>
        <c:axId val="2058899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585497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'Sep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'Sep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2-45E7-BCCF-884DE3D638E5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'Sep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'Sep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2-45E7-BCCF-884DE3D6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985280"/>
        <c:axId val="205987200"/>
      </c:barChart>
      <c:catAx>
        <c:axId val="20598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5987200"/>
        <c:crosses val="autoZero"/>
        <c:auto val="0"/>
        <c:lblAlgn val="ctr"/>
        <c:lblOffset val="100"/>
        <c:noMultiLvlLbl val="0"/>
      </c:catAx>
      <c:valAx>
        <c:axId val="2059872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598528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'Oct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'Oct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1803-4925-8060-8931DCD2A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128256"/>
        <c:axId val="206130176"/>
      </c:barChart>
      <c:catAx>
        <c:axId val="2061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6130176"/>
        <c:crosses val="autoZero"/>
        <c:auto val="0"/>
        <c:lblAlgn val="ctr"/>
        <c:lblOffset val="100"/>
        <c:noMultiLvlLbl val="0"/>
      </c:catAx>
      <c:valAx>
        <c:axId val="2061301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1282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'Oct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'Oct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9-45A7-8C97-12585C95122C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'Oct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'Oct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9-45A7-8C97-12585C95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164352"/>
        <c:axId val="206166272"/>
      </c:barChart>
      <c:catAx>
        <c:axId val="20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6166272"/>
        <c:crosses val="autoZero"/>
        <c:auto val="0"/>
        <c:lblAlgn val="ctr"/>
        <c:lblOffset val="100"/>
        <c:noMultiLvlLbl val="0"/>
      </c:catAx>
      <c:valAx>
        <c:axId val="206166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16435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'Nov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'Nov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DDCD-42FE-9399-F8D6AB75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262272"/>
        <c:axId val="206264192"/>
      </c:barChart>
      <c:catAx>
        <c:axId val="2062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6264192"/>
        <c:crosses val="autoZero"/>
        <c:auto val="0"/>
        <c:lblAlgn val="ctr"/>
        <c:lblOffset val="100"/>
        <c:noMultiLvlLbl val="0"/>
      </c:catAx>
      <c:valAx>
        <c:axId val="2062641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2622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en-US"/>
              <a:t>Total Annual Unsafe Acts / Conditions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7221898956261933E-2"/>
          <c:y val="6.3657091871215113E-2"/>
          <c:w val="0.89853869017089305"/>
          <c:h val="0.66276017924409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'Unsafe Acts'!$A$24</c:f>
              <c:strCache>
                <c:ptCount val="1"/>
                <c:pt idx="0">
                  <c:v>Total Unsafe Acts / Conditions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'Unsafe Acts'!$B$4:$M$4</c:f>
              <c:strCache>
                <c:ptCount val="12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May.16</c:v>
                </c:pt>
                <c:pt idx="5">
                  <c:v>Jun-16</c:v>
                </c:pt>
                <c:pt idx="6">
                  <c:v>Jul-16</c:v>
                </c:pt>
                <c:pt idx="7">
                  <c:v>Aug.16</c:v>
                </c:pt>
                <c:pt idx="8">
                  <c:v>Sep.16</c:v>
                </c:pt>
                <c:pt idx="9">
                  <c:v>Oct-16</c:v>
                </c:pt>
                <c:pt idx="10">
                  <c:v>Nov-16</c:v>
                </c:pt>
                <c:pt idx="11">
                  <c:v>Dec.16</c:v>
                </c:pt>
              </c:strCache>
            </c:strRef>
          </c:cat>
          <c:val>
            <c:numRef>
              <c:f>'Unsafe Acts'!$B$24:$M$24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2-45B8-993D-2E657B739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85472"/>
        <c:axId val="197787008"/>
      </c:barChart>
      <c:catAx>
        <c:axId val="1977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197787008"/>
        <c:crosses val="autoZero"/>
        <c:auto val="0"/>
        <c:lblAlgn val="ctr"/>
        <c:lblOffset val="100"/>
        <c:noMultiLvlLbl val="0"/>
      </c:catAx>
      <c:valAx>
        <c:axId val="1977870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/>
                </a:pPr>
                <a:r>
                  <a:rPr lang="en-US"/>
                  <a:t>No. of Unsafe Acts / Conditions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100" b="1" i="0"/>
            </a:pPr>
            <a:endParaRPr lang="en-US"/>
          </a:p>
        </c:txPr>
        <c:crossAx val="1977854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'Nov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'Nov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2-4097-9343-2DD438A7B6C6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'Nov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'Nov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C2-4097-9343-2DD438A7B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298112"/>
        <c:axId val="206374016"/>
      </c:barChart>
      <c:catAx>
        <c:axId val="20629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6374016"/>
        <c:crosses val="autoZero"/>
        <c:auto val="0"/>
        <c:lblAlgn val="ctr"/>
        <c:lblOffset val="100"/>
        <c:noMultiLvlLbl val="0"/>
      </c:catAx>
      <c:valAx>
        <c:axId val="2063740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29811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'Dec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'Dec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AE21-4336-8F31-AD595B1CE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412416"/>
        <c:axId val="206451456"/>
      </c:barChart>
      <c:catAx>
        <c:axId val="20641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206451456"/>
        <c:crosses val="autoZero"/>
        <c:auto val="0"/>
        <c:lblAlgn val="ctr"/>
        <c:lblOffset val="100"/>
        <c:noMultiLvlLbl val="0"/>
      </c:catAx>
      <c:valAx>
        <c:axId val="2064514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41241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Injured Body Part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0364434507195971"/>
          <c:y val="4.9969611110815881E-2"/>
          <c:w val="0.77561393939327306"/>
          <c:h val="0.5983109802233000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cat>
            <c:strRef>
              <c:f>'Dec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'Dec 16'!$P$25:$P$36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5-4085-A350-BED2DD964AA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cat>
            <c:strRef>
              <c:f>'Dec 16'!$N$25:$N$36</c:f>
              <c:strCache>
                <c:ptCount val="12"/>
                <c:pt idx="0">
                  <c:v> Head</c:v>
                </c:pt>
                <c:pt idx="1">
                  <c:v> Shoulders</c:v>
                </c:pt>
                <c:pt idx="2">
                  <c:v> Back</c:v>
                </c:pt>
                <c:pt idx="3">
                  <c:v> Chest</c:v>
                </c:pt>
                <c:pt idx="4">
                  <c:v> Arms</c:v>
                </c:pt>
                <c:pt idx="5">
                  <c:v> Hands / Fingers</c:v>
                </c:pt>
                <c:pt idx="6">
                  <c:v> Legs</c:v>
                </c:pt>
                <c:pt idx="7">
                  <c:v> Feet</c:v>
                </c:pt>
                <c:pt idx="8">
                  <c:v> Eyes</c:v>
                </c:pt>
                <c:pt idx="9">
                  <c:v> Nose</c:v>
                </c:pt>
                <c:pt idx="10">
                  <c:v> Ears</c:v>
                </c:pt>
                <c:pt idx="11">
                  <c:v> Mouth</c:v>
                </c:pt>
              </c:strCache>
            </c:strRef>
          </c:cat>
          <c:val>
            <c:numRef>
              <c:f>'Dec 16'!$Q$25:$Q$36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5-4085-A350-BED2DD964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477184"/>
        <c:axId val="206479360"/>
      </c:barChart>
      <c:catAx>
        <c:axId val="206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Body Part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900" b="1" i="0"/>
            </a:pPr>
            <a:endParaRPr lang="en-US"/>
          </a:p>
        </c:txPr>
        <c:crossAx val="206479360"/>
        <c:crosses val="autoZero"/>
        <c:auto val="0"/>
        <c:lblAlgn val="ctr"/>
        <c:lblOffset val="100"/>
        <c:noMultiLvlLbl val="0"/>
      </c:catAx>
      <c:valAx>
        <c:axId val="2064793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njuries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0647718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Total Annual Unsafe Acts / Conditions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7849726662956969E-2"/>
          <c:y val="1.8595019796821301E-2"/>
          <c:w val="0.94221348893377499"/>
          <c:h val="0.59612897570382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'Unsafe Acts'!$A$5:$A$23</c:f>
              <c:strCache>
                <c:ptCount val="19"/>
                <c:pt idx="0">
                  <c:v>Equipment And Plant Damage</c:v>
                </c:pt>
                <c:pt idx="1">
                  <c:v>Conflict with Moving Vehicles / Plant</c:v>
                </c:pt>
                <c:pt idx="2">
                  <c:v>Contact with Moving Machinery</c:v>
                </c:pt>
                <c:pt idx="3">
                  <c:v>Exposure to Harmful Substance</c:v>
                </c:pt>
                <c:pt idx="4">
                  <c:v>Contact - Striking of Utility Service</c:v>
                </c:pt>
                <c:pt idx="5">
                  <c:v>Housekeeping Standards</c:v>
                </c:pt>
                <c:pt idx="6">
                  <c:v>Something Falling / Collapsing</c:v>
                </c:pt>
                <c:pt idx="7">
                  <c:v>Breach of Security</c:v>
                </c:pt>
                <c:pt idx="8">
                  <c:v>Incorrect Protective Equipment</c:v>
                </c:pt>
                <c:pt idx="9">
                  <c:v>Confined Working Spaces</c:v>
                </c:pt>
                <c:pt idx="10">
                  <c:v>Inadequate Warning Signs</c:v>
                </c:pt>
                <c:pt idx="11">
                  <c:v>Defective Tools / Equipment</c:v>
                </c:pt>
                <c:pt idx="12">
                  <c:v>Inadequate Lighting</c:v>
                </c:pt>
                <c:pt idx="13">
                  <c:v>Inadequate Training</c:v>
                </c:pt>
                <c:pt idx="14">
                  <c:v>Improper Lifting / Handling</c:v>
                </c:pt>
                <c:pt idx="15">
                  <c:v>Behavioural Safety / Horseplay</c:v>
                </c:pt>
                <c:pt idx="16">
                  <c:v>Substandard Working Conditions</c:v>
                </c:pt>
                <c:pt idx="17">
                  <c:v>Protruding Object</c:v>
                </c:pt>
                <c:pt idx="18">
                  <c:v>Others</c:v>
                </c:pt>
              </c:strCache>
            </c:strRef>
          </c:cat>
          <c:val>
            <c:numRef>
              <c:f>'Unsafe Acts'!$N$5:$N$23</c:f>
              <c:numCache>
                <c:formatCode>0;\-0;"-"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5-4C54-AC7F-52F8521F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53184"/>
        <c:axId val="197855104"/>
      </c:barChart>
      <c:catAx>
        <c:axId val="19785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/>
            </a:pPr>
            <a:endParaRPr lang="en-US"/>
          </a:p>
        </c:txPr>
        <c:crossAx val="197855104"/>
        <c:crosses val="autoZero"/>
        <c:auto val="0"/>
        <c:lblAlgn val="ctr"/>
        <c:lblOffset val="100"/>
        <c:noMultiLvlLbl val="0"/>
      </c:catAx>
      <c:valAx>
        <c:axId val="1978551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Unsafe Acts / Conditions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785318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en-US"/>
              <a:t>Total Monthly Near Miss Reports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7221898956261933E-2"/>
          <c:y val="6.3657091871215113E-2"/>
          <c:w val="0.89853869017089305"/>
          <c:h val="0.70822231176157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'Near Miss'!$A$47</c:f>
              <c:strCache>
                <c:ptCount val="1"/>
                <c:pt idx="0">
                  <c:v>Total Near Miss Reports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'Near Miss'!$B$4:$M$4</c:f>
              <c:strCache>
                <c:ptCount val="12"/>
                <c:pt idx="0">
                  <c:v>Jan.16</c:v>
                </c:pt>
                <c:pt idx="1">
                  <c:v>Feb.16</c:v>
                </c:pt>
                <c:pt idx="2">
                  <c:v>Mar.16</c:v>
                </c:pt>
                <c:pt idx="3">
                  <c:v>Apr.16</c:v>
                </c:pt>
                <c:pt idx="4">
                  <c:v>May.16</c:v>
                </c:pt>
                <c:pt idx="5">
                  <c:v>Jun.16</c:v>
                </c:pt>
                <c:pt idx="6">
                  <c:v>Jul-16</c:v>
                </c:pt>
                <c:pt idx="7">
                  <c:v>Aug.16</c:v>
                </c:pt>
                <c:pt idx="8">
                  <c:v>Sep.16</c:v>
                </c:pt>
                <c:pt idx="9">
                  <c:v>Oct.16</c:v>
                </c:pt>
                <c:pt idx="10">
                  <c:v>Nov.16</c:v>
                </c:pt>
                <c:pt idx="11">
                  <c:v>Dec.16</c:v>
                </c:pt>
              </c:strCache>
            </c:strRef>
          </c:cat>
          <c:val>
            <c:numRef>
              <c:f>'Near Miss'!$B$47:$M$47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8-4D3D-B1B2-62D1E9E8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944064"/>
        <c:axId val="197945600"/>
      </c:barChart>
      <c:catAx>
        <c:axId val="1979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197945600"/>
        <c:crosses val="autoZero"/>
        <c:auto val="0"/>
        <c:lblAlgn val="ctr"/>
        <c:lblOffset val="100"/>
        <c:noMultiLvlLbl val="0"/>
      </c:catAx>
      <c:valAx>
        <c:axId val="1979456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Near Miss Reportss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100" b="1" i="0"/>
            </a:pPr>
            <a:endParaRPr lang="en-US"/>
          </a:p>
        </c:txPr>
        <c:crossAx val="19794406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Total Annual Near Miss Reports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7849726662956969E-2"/>
          <c:y val="1.8595019796821301E-2"/>
          <c:w val="0.94120770544769128"/>
          <c:h val="0.645569179547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'Near Miss'!$A$5:$A$46</c:f>
              <c:strCache>
                <c:ptCount val="42"/>
                <c:pt idx="0">
                  <c:v>Mobile Plant / Equipment</c:v>
                </c:pt>
                <c:pt idx="1">
                  <c:v>Access / Egress</c:v>
                </c:pt>
                <c:pt idx="2">
                  <c:v>Chemical / Substances</c:v>
                </c:pt>
                <c:pt idx="3">
                  <c:v>Compressed Gasses</c:v>
                </c:pt>
                <c:pt idx="4">
                  <c:v>Demolition</c:v>
                </c:pt>
                <c:pt idx="5">
                  <c:v>Dewatering</c:v>
                </c:pt>
                <c:pt idx="6">
                  <c:v>Dust / Fumes</c:v>
                </c:pt>
                <c:pt idx="7">
                  <c:v>Edge Protection / Guarding</c:v>
                </c:pt>
                <c:pt idx="8">
                  <c:v>Electrical</c:v>
                </c:pt>
                <c:pt idx="9">
                  <c:v>Excavations</c:v>
                </c:pt>
                <c:pt idx="10">
                  <c:v>Falling Objects</c:v>
                </c:pt>
                <c:pt idx="11">
                  <c:v>Fire</c:v>
                </c:pt>
                <c:pt idx="12">
                  <c:v>Hot Works</c:v>
                </c:pt>
                <c:pt idx="13">
                  <c:v>Ladders / Stepladders</c:v>
                </c:pt>
                <c:pt idx="14">
                  <c:v>Housekeeping</c:v>
                </c:pt>
                <c:pt idx="15">
                  <c:v>Lifting Operations</c:v>
                </c:pt>
                <c:pt idx="16">
                  <c:v>Lighting</c:v>
                </c:pt>
                <c:pt idx="17">
                  <c:v>Machinery </c:v>
                </c:pt>
                <c:pt idx="18">
                  <c:v>Portable Tools</c:v>
                </c:pt>
                <c:pt idx="19">
                  <c:v>Riser / Lift Shaft Protection</c:v>
                </c:pt>
                <c:pt idx="20">
                  <c:v>Traffic Management</c:v>
                </c:pt>
                <c:pt idx="21">
                  <c:v>Manual Handling</c:v>
                </c:pt>
                <c:pt idx="22">
                  <c:v>MEWP / Scissor Lift</c:v>
                </c:pt>
                <c:pt idx="23">
                  <c:v>Mobile Scaffold Tower</c:v>
                </c:pt>
                <c:pt idx="24">
                  <c:v>Noise</c:v>
                </c:pt>
                <c:pt idx="25">
                  <c:v>Documentation</c:v>
                </c:pt>
                <c:pt idx="26">
                  <c:v>Piling Operations</c:v>
                </c:pt>
                <c:pt idx="27">
                  <c:v>Pollution</c:v>
                </c:pt>
                <c:pt idx="28">
                  <c:v>PPE</c:v>
                </c:pt>
                <c:pt idx="29">
                  <c:v>Roadworks</c:v>
                </c:pt>
                <c:pt idx="30">
                  <c:v>Roof Works</c:v>
                </c:pt>
                <c:pt idx="31">
                  <c:v>Scaffolds</c:v>
                </c:pt>
                <c:pt idx="32">
                  <c:v>Signage</c:v>
                </c:pt>
                <c:pt idx="33">
                  <c:v>Storage of Materials</c:v>
                </c:pt>
                <c:pt idx="34">
                  <c:v>Temporary Works</c:v>
                </c:pt>
                <c:pt idx="35">
                  <c:v>Vibration</c:v>
                </c:pt>
                <c:pt idx="36">
                  <c:v>Waste Management</c:v>
                </c:pt>
                <c:pt idx="37">
                  <c:v>Welding</c:v>
                </c:pt>
                <c:pt idx="38">
                  <c:v>Welfare Facilities</c:v>
                </c:pt>
                <c:pt idx="39">
                  <c:v>Work At Height</c:v>
                </c:pt>
                <c:pt idx="40">
                  <c:v>Undergound Services</c:v>
                </c:pt>
                <c:pt idx="41">
                  <c:v>OTHER</c:v>
                </c:pt>
              </c:strCache>
            </c:strRef>
          </c:cat>
          <c:val>
            <c:numRef>
              <c:f>'Near Miss'!$N$5:$N$46</c:f>
              <c:numCache>
                <c:formatCode>0;\-0;"-"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E-4C25-B717-CD90915C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975040"/>
        <c:axId val="197985408"/>
      </c:barChart>
      <c:catAx>
        <c:axId val="19797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TYPE / OBSERVATION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/>
            </a:pPr>
            <a:endParaRPr lang="en-US"/>
          </a:p>
        </c:txPr>
        <c:crossAx val="197985408"/>
        <c:crosses val="autoZero"/>
        <c:auto val="0"/>
        <c:lblAlgn val="ctr"/>
        <c:lblOffset val="100"/>
        <c:noMultiLvlLbl val="0"/>
      </c:catAx>
      <c:valAx>
        <c:axId val="1979854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Near Miss reports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79750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en-US"/>
              <a:t>Total Monthly HSE Inspections Hazards (HSEO)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7221898956261933E-2"/>
          <c:y val="6.3657091871215113E-2"/>
          <c:w val="0.89853869017089305"/>
          <c:h val="0.70822231176157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Inspections!$A$47</c:f>
              <c:strCache>
                <c:ptCount val="1"/>
                <c:pt idx="0">
                  <c:v>Total HSE Inspection Hazards (HSEO)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Inspections!$B$4:$M$4</c:f>
              <c:strCache>
                <c:ptCount val="12"/>
                <c:pt idx="0">
                  <c:v>Jan.16</c:v>
                </c:pt>
                <c:pt idx="1">
                  <c:v>Feb.16</c:v>
                </c:pt>
                <c:pt idx="2">
                  <c:v>Mar.16</c:v>
                </c:pt>
                <c:pt idx="3">
                  <c:v>Apr.16</c:v>
                </c:pt>
                <c:pt idx="4">
                  <c:v>May.16</c:v>
                </c:pt>
                <c:pt idx="5">
                  <c:v>Jun.16</c:v>
                </c:pt>
                <c:pt idx="6">
                  <c:v>Jul-16</c:v>
                </c:pt>
                <c:pt idx="7">
                  <c:v>Aug.16</c:v>
                </c:pt>
                <c:pt idx="8">
                  <c:v>Sep.16</c:v>
                </c:pt>
                <c:pt idx="9">
                  <c:v>Oct.16</c:v>
                </c:pt>
                <c:pt idx="10">
                  <c:v>Nov.16</c:v>
                </c:pt>
                <c:pt idx="11">
                  <c:v>Dec.16</c:v>
                </c:pt>
              </c:strCache>
            </c:strRef>
          </c:cat>
          <c:val>
            <c:numRef>
              <c:f>Inspections!$B$47:$M$47</c:f>
              <c:numCache>
                <c:formatCode>0;\-0;"-"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E-4E6A-8967-A9465533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27136"/>
        <c:axId val="198028672"/>
      </c:barChart>
      <c:catAx>
        <c:axId val="1980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198028672"/>
        <c:crosses val="autoZero"/>
        <c:auto val="0"/>
        <c:lblAlgn val="ctr"/>
        <c:lblOffset val="100"/>
        <c:noMultiLvlLbl val="0"/>
      </c:catAx>
      <c:valAx>
        <c:axId val="1980286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/>
                </a:pPr>
                <a:r>
                  <a:rPr lang="en-US"/>
                  <a:t>No. of issues Raised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100" b="1" i="0"/>
            </a:pPr>
            <a:endParaRPr lang="en-US"/>
          </a:p>
        </c:txPr>
        <c:crossAx val="1980271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en-US"/>
              <a:t>Total Annual HSE Inspections Hazards (HSEO) by Type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7849726662956969E-2"/>
          <c:y val="1.8595019796821301E-2"/>
          <c:w val="0.94120770544769128"/>
          <c:h val="0.645569179547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Inspections!$A$5:$A$46</c:f>
              <c:strCache>
                <c:ptCount val="42"/>
                <c:pt idx="0">
                  <c:v>Mobile Plant / Equipment</c:v>
                </c:pt>
                <c:pt idx="1">
                  <c:v>Access / Egress</c:v>
                </c:pt>
                <c:pt idx="2">
                  <c:v>Chemical / Substances</c:v>
                </c:pt>
                <c:pt idx="3">
                  <c:v>Compressed Gasses</c:v>
                </c:pt>
                <c:pt idx="4">
                  <c:v>Demolition</c:v>
                </c:pt>
                <c:pt idx="5">
                  <c:v>Dewatering</c:v>
                </c:pt>
                <c:pt idx="6">
                  <c:v>Dust / Fumes</c:v>
                </c:pt>
                <c:pt idx="7">
                  <c:v>Edge Protection / Guarding</c:v>
                </c:pt>
                <c:pt idx="8">
                  <c:v>Electrical</c:v>
                </c:pt>
                <c:pt idx="9">
                  <c:v>Excavations</c:v>
                </c:pt>
                <c:pt idx="10">
                  <c:v>Falling Objects</c:v>
                </c:pt>
                <c:pt idx="11">
                  <c:v>Fire</c:v>
                </c:pt>
                <c:pt idx="12">
                  <c:v>Hot Works</c:v>
                </c:pt>
                <c:pt idx="13">
                  <c:v>Ladders / Stepladders</c:v>
                </c:pt>
                <c:pt idx="14">
                  <c:v>Housekeeping</c:v>
                </c:pt>
                <c:pt idx="15">
                  <c:v>Lifting Operations</c:v>
                </c:pt>
                <c:pt idx="16">
                  <c:v>Lighting</c:v>
                </c:pt>
                <c:pt idx="17">
                  <c:v>Machinery </c:v>
                </c:pt>
                <c:pt idx="18">
                  <c:v>Portable Tools</c:v>
                </c:pt>
                <c:pt idx="19">
                  <c:v>Riser / Lift Shaft Protection</c:v>
                </c:pt>
                <c:pt idx="20">
                  <c:v>Traffic Management</c:v>
                </c:pt>
                <c:pt idx="21">
                  <c:v>Manual Handling</c:v>
                </c:pt>
                <c:pt idx="22">
                  <c:v>MEWP / Scissor Lift</c:v>
                </c:pt>
                <c:pt idx="23">
                  <c:v>Mobile Scaffold Tower</c:v>
                </c:pt>
                <c:pt idx="24">
                  <c:v>Noise</c:v>
                </c:pt>
                <c:pt idx="25">
                  <c:v>Documentation</c:v>
                </c:pt>
                <c:pt idx="26">
                  <c:v>Piling Operations</c:v>
                </c:pt>
                <c:pt idx="27">
                  <c:v>Pollution</c:v>
                </c:pt>
                <c:pt idx="28">
                  <c:v>PPE</c:v>
                </c:pt>
                <c:pt idx="29">
                  <c:v>Roadworks</c:v>
                </c:pt>
                <c:pt idx="30">
                  <c:v>Roof Works</c:v>
                </c:pt>
                <c:pt idx="31">
                  <c:v>Scaffolds</c:v>
                </c:pt>
                <c:pt idx="32">
                  <c:v>Signage</c:v>
                </c:pt>
                <c:pt idx="33">
                  <c:v>Storage of Materials</c:v>
                </c:pt>
                <c:pt idx="34">
                  <c:v>Temporary Works</c:v>
                </c:pt>
                <c:pt idx="35">
                  <c:v>Vibration</c:v>
                </c:pt>
                <c:pt idx="36">
                  <c:v>Waste Management</c:v>
                </c:pt>
                <c:pt idx="37">
                  <c:v>Welding</c:v>
                </c:pt>
                <c:pt idx="38">
                  <c:v>Welfare Facilities</c:v>
                </c:pt>
                <c:pt idx="39">
                  <c:v>Work At Height</c:v>
                </c:pt>
                <c:pt idx="40">
                  <c:v>Undergound Services</c:v>
                </c:pt>
                <c:pt idx="41">
                  <c:v>OTHER</c:v>
                </c:pt>
              </c:strCache>
            </c:strRef>
          </c:cat>
          <c:val>
            <c:numRef>
              <c:f>Inspections!$N$5:$N$46</c:f>
              <c:numCache>
                <c:formatCode>0;\-0;"-"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3-4871-BEB2-A9F4E3D6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90752"/>
        <c:axId val="198092672"/>
      </c:barChart>
      <c:catAx>
        <c:axId val="19809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TYPE / OBSERVATION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/>
            </a:pPr>
            <a:endParaRPr lang="en-US"/>
          </a:p>
        </c:txPr>
        <c:crossAx val="198092672"/>
        <c:crosses val="autoZero"/>
        <c:auto val="0"/>
        <c:lblAlgn val="ctr"/>
        <c:lblOffset val="100"/>
        <c:noMultiLvlLbl val="0"/>
      </c:catAx>
      <c:valAx>
        <c:axId val="1980926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issues Raised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80907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1" i="0"/>
            </a:pPr>
            <a:r>
              <a:rPr lang="en-US"/>
              <a:t>Accidents / Incidents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'Jan 16'!$J$7:$J$19</c:f>
              <c:strCache>
                <c:ptCount val="13"/>
                <c:pt idx="0">
                  <c:v>Slips Trips Falls</c:v>
                </c:pt>
                <c:pt idx="1">
                  <c:v>Electric Shock</c:v>
                </c:pt>
                <c:pt idx="2">
                  <c:v>Cuts / Abrasions </c:v>
                </c:pt>
                <c:pt idx="3">
                  <c:v>Falling Objects</c:v>
                </c:pt>
                <c:pt idx="4">
                  <c:v>Eye Injuries</c:v>
                </c:pt>
                <c:pt idx="5">
                  <c:v>Ingestion / Swallowed</c:v>
                </c:pt>
                <c:pt idx="6">
                  <c:v>Inhalation / Breathing</c:v>
                </c:pt>
                <c:pt idx="7">
                  <c:v>Manual Handling</c:v>
                </c:pt>
                <c:pt idx="8">
                  <c:v>Assault by Human</c:v>
                </c:pt>
                <c:pt idx="9">
                  <c:v>Burns / Scolds</c:v>
                </c:pt>
                <c:pt idx="10">
                  <c:v>Contact Injuries</c:v>
                </c:pt>
                <c:pt idx="11">
                  <c:v>Vehicle Accidents </c:v>
                </c:pt>
                <c:pt idx="12">
                  <c:v>Other </c:v>
                </c:pt>
              </c:strCache>
            </c:strRef>
          </c:cat>
          <c:val>
            <c:numRef>
              <c:f>'Jan 16'!$L$7:$L$19</c:f>
              <c:numCache>
                <c:formatCode>0;\-0;"-"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EA6C-4DDA-839C-0B9A61B6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189824"/>
        <c:axId val="198191744"/>
      </c:barChart>
      <c:catAx>
        <c:axId val="1981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Category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1" i="0"/>
            </a:pPr>
            <a:endParaRPr lang="en-US"/>
          </a:p>
        </c:txPr>
        <c:crossAx val="198191744"/>
        <c:crosses val="autoZero"/>
        <c:auto val="0"/>
        <c:lblAlgn val="ctr"/>
        <c:lblOffset val="100"/>
        <c:noMultiLvlLbl val="0"/>
      </c:catAx>
      <c:valAx>
        <c:axId val="1981917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en-US"/>
                  <a:t>No. of Accidents</a:t>
                </a:r>
              </a:p>
            </c:rich>
          </c:tx>
          <c:overlay val="0"/>
        </c:title>
        <c:numFmt formatCode="0;\-0;&quot;-&quot;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19818982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31590</xdr:colOff>
      <xdr:row>21</xdr:row>
      <xdr:rowOff>46264</xdr:rowOff>
    </xdr:from>
    <xdr:to>
      <xdr:col>24</xdr:col>
      <xdr:colOff>208723</xdr:colOff>
      <xdr:row>26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8272" y="4133355"/>
          <a:ext cx="1995542" cy="10395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15" name="Chart 15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19</xdr:col>
      <xdr:colOff>0</xdr:colOff>
      <xdr:row>35</xdr:row>
      <xdr:rowOff>57150</xdr:rowOff>
    </xdr:from>
    <xdr:to>
      <xdr:col>30</xdr:col>
      <xdr:colOff>19050</xdr:colOff>
      <xdr:row>51</xdr:row>
      <xdr:rowOff>57150</xdr:rowOff>
    </xdr:to>
    <xdr:graphicFrame macro="">
      <xdr:nvGraphicFramePr>
        <xdr:cNvPr id="16" name="Chart 16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17" name="Chart 17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20" name="Chart 20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21" name="Chart 2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22" name="Chart 22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23" name="Chart 23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24" name="Chart 24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25" name="Chart 25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266700</xdr:colOff>
      <xdr:row>35</xdr:row>
      <xdr:rowOff>85725</xdr:rowOff>
    </xdr:from>
    <xdr:to>
      <xdr:col>43</xdr:col>
      <xdr:colOff>342900</xdr:colOff>
      <xdr:row>51</xdr:row>
      <xdr:rowOff>85725</xdr:rowOff>
    </xdr:to>
    <xdr:graphicFrame macro="">
      <xdr:nvGraphicFramePr>
        <xdr:cNvPr id="26" name="Chart 26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27" name="Chart 27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28" name="Chart 2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29" name="Chart 29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30" name="Chart 30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31" name="Chart 31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32" name="Chart 32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85725</xdr:rowOff>
    </xdr:from>
    <xdr:to>
      <xdr:col>15</xdr:col>
      <xdr:colOff>38100</xdr:colOff>
      <xdr:row>49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15</xdr:col>
      <xdr:colOff>395494</xdr:colOff>
      <xdr:row>2</xdr:row>
      <xdr:rowOff>195056</xdr:rowOff>
    </xdr:from>
    <xdr:to>
      <xdr:col>27</xdr:col>
      <xdr:colOff>195469</xdr:colOff>
      <xdr:row>18</xdr:row>
      <xdr:rowOff>33131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47625</xdr:rowOff>
    </xdr:from>
    <xdr:to>
      <xdr:col>1</xdr:col>
      <xdr:colOff>228600</xdr:colOff>
      <xdr:row>38</xdr:row>
      <xdr:rowOff>38100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174425" y="3622744"/>
          <a:ext cx="2343150" cy="314509"/>
        </a:xfrm>
        <a:prstGeom prst="rect">
          <a:avLst/>
        </a:prstGeom>
        <a:solidFill>
          <a:srgbClr val="D8D8D8"/>
        </a:solidFill>
        <a:ln w="9525" cap="flat" cmpd="sng">
          <a:solidFill>
            <a:srgbClr val="7F7F7F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AAFR = x100,000</a:t>
          </a:r>
        </a:p>
      </xdr:txBody>
    </xdr:sp>
    <xdr:clientData fLocksWithSheet="0"/>
  </xdr:twoCellAnchor>
  <xdr:twoCellAnchor>
    <xdr:from>
      <xdr:col>0</xdr:col>
      <xdr:colOff>0</xdr:colOff>
      <xdr:row>34</xdr:row>
      <xdr:rowOff>0</xdr:rowOff>
    </xdr:from>
    <xdr:to>
      <xdr:col>1</xdr:col>
      <xdr:colOff>228600</xdr:colOff>
      <xdr:row>36</xdr:row>
      <xdr:rowOff>19050</xdr:rowOff>
    </xdr:to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174425" y="3611908"/>
          <a:ext cx="2343150" cy="336181"/>
        </a:xfrm>
        <a:prstGeom prst="rect">
          <a:avLst/>
        </a:prstGeom>
        <a:solidFill>
          <a:srgbClr val="D8D8D8"/>
        </a:solidFill>
        <a:ln w="9525" cap="flat" cmpd="sng">
          <a:solidFill>
            <a:srgbClr val="7F7F7F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AAIR = x100,000</a:t>
          </a:r>
        </a:p>
      </xdr:txBody>
    </xdr: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3</xdr:row>
      <xdr:rowOff>0</xdr:rowOff>
    </xdr:from>
    <xdr:to>
      <xdr:col>31</xdr:col>
      <xdr:colOff>485775</xdr:colOff>
      <xdr:row>23</xdr:row>
      <xdr:rowOff>314325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25</xdr:row>
      <xdr:rowOff>0</xdr:rowOff>
    </xdr:from>
    <xdr:to>
      <xdr:col>14</xdr:col>
      <xdr:colOff>0</xdr:colOff>
      <xdr:row>64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3</xdr:row>
      <xdr:rowOff>0</xdr:rowOff>
    </xdr:from>
    <xdr:to>
      <xdr:col>33</xdr:col>
      <xdr:colOff>28575</xdr:colOff>
      <xdr:row>21</xdr:row>
      <xdr:rowOff>209550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14</xdr:col>
      <xdr:colOff>200025</xdr:colOff>
      <xdr:row>22</xdr:row>
      <xdr:rowOff>76200</xdr:rowOff>
    </xdr:from>
    <xdr:to>
      <xdr:col>33</xdr:col>
      <xdr:colOff>19050</xdr:colOff>
      <xdr:row>47</xdr:row>
      <xdr:rowOff>0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2</xdr:row>
      <xdr:rowOff>161925</xdr:rowOff>
    </xdr:from>
    <xdr:to>
      <xdr:col>33</xdr:col>
      <xdr:colOff>38100</xdr:colOff>
      <xdr:row>21</xdr:row>
      <xdr:rowOff>114300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14</xdr:col>
      <xdr:colOff>314325</xdr:colOff>
      <xdr:row>22</xdr:row>
      <xdr:rowOff>76200</xdr:rowOff>
    </xdr:from>
    <xdr:to>
      <xdr:col>33</xdr:col>
      <xdr:colOff>28575</xdr:colOff>
      <xdr:row>46</xdr:row>
      <xdr:rowOff>276225</xdr:rowOff>
    </xdr:to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12" name="Chart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15</xdr:col>
      <xdr:colOff>247650</xdr:colOff>
      <xdr:row>1</xdr:row>
      <xdr:rowOff>47625</xdr:rowOff>
    </xdr:from>
    <xdr:to>
      <xdr:col>16</xdr:col>
      <xdr:colOff>714375</xdr:colOff>
      <xdr:row>3</xdr:row>
      <xdr:rowOff>85725</xdr:rowOff>
    </xdr:to>
    <xdr:pic>
      <xdr:nvPicPr>
        <xdr:cNvPr id="6" name="image00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19200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15</xdr:col>
      <xdr:colOff>247650</xdr:colOff>
      <xdr:row>1</xdr:row>
      <xdr:rowOff>47625</xdr:rowOff>
    </xdr:from>
    <xdr:to>
      <xdr:col>16</xdr:col>
      <xdr:colOff>714375</xdr:colOff>
      <xdr:row>3</xdr:row>
      <xdr:rowOff>85725</xdr:rowOff>
    </xdr:to>
    <xdr:pic>
      <xdr:nvPicPr>
        <xdr:cNvPr id="10" name="image00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19200" cy="504825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35</xdr:row>
      <xdr:rowOff>76200</xdr:rowOff>
    </xdr:from>
    <xdr:to>
      <xdr:col>30</xdr:col>
      <xdr:colOff>57150</xdr:colOff>
      <xdr:row>51</xdr:row>
      <xdr:rowOff>76200</xdr:rowOff>
    </xdr:to>
    <xdr:graphicFrame macro="">
      <xdr:nvGraphicFramePr>
        <xdr:cNvPr id="13" name="Chart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30</xdr:col>
      <xdr:colOff>342900</xdr:colOff>
      <xdr:row>35</xdr:row>
      <xdr:rowOff>85725</xdr:rowOff>
    </xdr:from>
    <xdr:to>
      <xdr:col>44</xdr:col>
      <xdr:colOff>0</xdr:colOff>
      <xdr:row>51</xdr:row>
      <xdr:rowOff>85725</xdr:rowOff>
    </xdr:to>
    <xdr:graphicFrame macro="">
      <xdr:nvGraphicFramePr>
        <xdr:cNvPr id="14" name="Chart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0</xdr:colOff>
      <xdr:row>25</xdr:row>
      <xdr:rowOff>0</xdr:rowOff>
    </xdr:from>
    <xdr:to>
      <xdr:col>12</xdr:col>
      <xdr:colOff>9525</xdr:colOff>
      <xdr:row>26</xdr:row>
      <xdr:rowOff>171450</xdr:rowOff>
    </xdr:to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3943708" y="3604375"/>
          <a:ext cx="2804583" cy="351250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MAFR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  <xdr:twoCellAnchor>
    <xdr:from>
      <xdr:col>9</xdr:col>
      <xdr:colOff>0</xdr:colOff>
      <xdr:row>22</xdr:row>
      <xdr:rowOff>0</xdr:rowOff>
    </xdr:from>
    <xdr:to>
      <xdr:col>11</xdr:col>
      <xdr:colOff>600075</xdr:colOff>
      <xdr:row>23</xdr:row>
      <xdr:rowOff>171450</xdr:rowOff>
    </xdr:to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3949001" y="3604407"/>
          <a:ext cx="2793999" cy="351186"/>
        </a:xfrm>
        <a:prstGeom prst="rect">
          <a:avLst/>
        </a:prstGeom>
        <a:solidFill>
          <a:srgbClr val="D8D8D8"/>
        </a:solidFill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25" tIns="45700" rIns="91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5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MAIR</a:t>
          </a: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= x100,000</a:t>
          </a:r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1"/>
  <sheetViews>
    <sheetView zoomScaleNormal="100" workbookViewId="0">
      <selection activeCell="A16" sqref="A16:P16"/>
    </sheetView>
  </sheetViews>
  <sheetFormatPr defaultRowHeight="15"/>
  <cols>
    <col min="1" max="2" width="9.140625" style="174"/>
    <col min="3" max="3" width="12.28515625" style="174" customWidth="1"/>
    <col min="4" max="4" width="9.85546875" style="174" bestFit="1" customWidth="1"/>
    <col min="5" max="11" width="9.140625" style="174"/>
    <col min="12" max="12" width="10.7109375" style="174" bestFit="1" customWidth="1"/>
    <col min="13" max="16" width="9.140625" style="174"/>
    <col min="17" max="17" width="10.7109375" style="174" bestFit="1" customWidth="1"/>
    <col min="18" max="16384" width="9.140625" style="174"/>
  </cols>
  <sheetData>
    <row r="1" spans="1:26" ht="17.25" thickTop="1" thickBot="1">
      <c r="A1" s="188" t="s">
        <v>207</v>
      </c>
      <c r="B1" s="188"/>
      <c r="C1" s="257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9"/>
    </row>
    <row r="2" spans="1:26" ht="16.5" thickTop="1" thickBot="1"/>
    <row r="3" spans="1:26" ht="16.5" thickTop="1" thickBot="1">
      <c r="A3" s="268" t="s">
        <v>211</v>
      </c>
      <c r="B3" s="268"/>
      <c r="C3" s="269"/>
      <c r="D3" s="265"/>
      <c r="E3" s="266"/>
      <c r="F3" s="267"/>
      <c r="G3" s="186"/>
      <c r="H3" s="186"/>
      <c r="I3" s="186"/>
      <c r="J3" s="268" t="s">
        <v>208</v>
      </c>
      <c r="K3" s="268"/>
      <c r="L3" s="269"/>
      <c r="M3" s="265"/>
      <c r="N3" s="266"/>
      <c r="O3" s="267"/>
      <c r="Q3" s="189"/>
    </row>
    <row r="4" spans="1:26" ht="16.5" thickTop="1" thickBot="1">
      <c r="A4" s="187"/>
      <c r="B4" s="187"/>
      <c r="C4" s="187"/>
      <c r="D4" s="186"/>
      <c r="E4" s="186"/>
      <c r="F4" s="186"/>
      <c r="G4" s="186"/>
      <c r="H4" s="186"/>
      <c r="I4" s="186"/>
      <c r="J4" s="186"/>
      <c r="K4" s="186"/>
      <c r="L4" s="186"/>
    </row>
    <row r="5" spans="1:26" ht="16.5" thickTop="1" thickBot="1">
      <c r="A5" s="268" t="s">
        <v>210</v>
      </c>
      <c r="B5" s="268"/>
      <c r="C5" s="269"/>
      <c r="D5" s="265"/>
      <c r="E5" s="266"/>
      <c r="F5" s="267"/>
      <c r="G5" s="186"/>
      <c r="H5" s="186"/>
      <c r="I5" s="186"/>
      <c r="J5" s="268" t="s">
        <v>209</v>
      </c>
      <c r="K5" s="268"/>
      <c r="L5" s="269"/>
      <c r="M5" s="265"/>
      <c r="N5" s="266"/>
      <c r="O5" s="267"/>
    </row>
    <row r="6" spans="1:26" ht="15.75" thickTop="1"/>
    <row r="9" spans="1:26" s="185" customFormat="1" ht="15.75" customHeight="1">
      <c r="A9" s="260" t="s">
        <v>206</v>
      </c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2"/>
      <c r="M9" s="249"/>
      <c r="N9" s="250"/>
      <c r="O9" s="249"/>
      <c r="P9" s="250"/>
    </row>
    <row r="10" spans="1:26" s="185" customFormat="1" ht="15.75" customHeight="1">
      <c r="A10" s="264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</row>
    <row r="11" spans="1:26" s="185" customFormat="1" ht="15.75" customHeight="1">
      <c r="A11" s="263" t="s">
        <v>204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52">
        <f>'Apr 16'!C22</f>
        <v>0</v>
      </c>
      <c r="N11" s="252"/>
      <c r="O11" s="251"/>
      <c r="P11" s="251"/>
    </row>
    <row r="12" spans="1:26" s="185" customFormat="1" ht="15.75" customHeight="1">
      <c r="A12" s="263" t="s">
        <v>205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52">
        <f>'Apr 16'!D22</f>
        <v>0</v>
      </c>
      <c r="N12" s="252"/>
      <c r="O12" s="251"/>
      <c r="P12" s="251"/>
    </row>
    <row r="16" spans="1:26" ht="15" customHeight="1">
      <c r="A16" s="253" t="s">
        <v>0</v>
      </c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5"/>
      <c r="Q16" s="175"/>
      <c r="R16" s="175"/>
      <c r="S16" s="175"/>
      <c r="T16" s="175"/>
      <c r="U16" s="175"/>
      <c r="V16" s="175"/>
      <c r="W16" s="175"/>
      <c r="X16" s="175"/>
      <c r="Y16" s="175"/>
      <c r="Z16" s="175"/>
    </row>
    <row r="17" spans="1:26" ht="15" customHeight="1">
      <c r="A17" s="232"/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4"/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spans="1:26" ht="15" customHeight="1">
      <c r="A18" s="232" t="s">
        <v>1</v>
      </c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4"/>
      <c r="Q18" s="175"/>
      <c r="R18" s="175"/>
      <c r="S18" s="175"/>
      <c r="T18" s="175"/>
      <c r="U18" s="175"/>
      <c r="V18" s="175"/>
      <c r="W18" s="175"/>
      <c r="X18" s="175"/>
      <c r="Y18" s="175"/>
      <c r="Z18" s="175"/>
    </row>
    <row r="19" spans="1:26" ht="15" customHeight="1">
      <c r="A19" s="232" t="s">
        <v>2</v>
      </c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4"/>
      <c r="Q19" s="175"/>
      <c r="R19" s="175"/>
      <c r="S19" s="175"/>
      <c r="T19" s="175"/>
      <c r="U19" s="175"/>
      <c r="V19" s="175"/>
      <c r="W19" s="175"/>
      <c r="X19" s="175"/>
      <c r="Y19" s="175"/>
      <c r="Z19" s="175"/>
    </row>
    <row r="20" spans="1:26" ht="15" customHeight="1">
      <c r="A20" s="232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4"/>
      <c r="Q20" s="175"/>
      <c r="R20" s="175"/>
      <c r="S20" s="175"/>
      <c r="T20" s="175"/>
      <c r="U20" s="175"/>
      <c r="V20" s="175"/>
      <c r="W20" s="175"/>
      <c r="X20" s="175"/>
      <c r="Y20" s="175"/>
      <c r="Z20" s="175"/>
    </row>
    <row r="21" spans="1:26" ht="15" customHeight="1">
      <c r="A21" s="256" t="s">
        <v>3</v>
      </c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40"/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spans="1:26" ht="15" customHeight="1">
      <c r="A22" s="232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4"/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spans="1:26" ht="15" customHeight="1">
      <c r="A23" s="232" t="s">
        <v>4</v>
      </c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4"/>
      <c r="Q23" s="175"/>
      <c r="R23" s="175"/>
      <c r="S23" s="175"/>
      <c r="T23" s="175"/>
      <c r="U23" s="175"/>
      <c r="V23" s="175"/>
      <c r="W23" s="175"/>
      <c r="X23" s="175"/>
      <c r="Y23" s="175"/>
      <c r="Z23" s="175"/>
    </row>
    <row r="24" spans="1:26" ht="15" customHeight="1">
      <c r="A24" s="235" t="s">
        <v>5</v>
      </c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7"/>
      <c r="Q24" s="175"/>
      <c r="R24" s="175"/>
      <c r="S24" s="175"/>
      <c r="T24" s="175"/>
      <c r="U24" s="175"/>
      <c r="V24" s="175"/>
      <c r="W24" s="175"/>
      <c r="X24" s="175"/>
      <c r="Y24" s="175"/>
      <c r="Z24" s="175"/>
    </row>
    <row r="25" spans="1:26" ht="15" customHeight="1">
      <c r="A25" s="235" t="s">
        <v>6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7"/>
      <c r="Q25" s="175"/>
      <c r="R25" s="175"/>
      <c r="S25" s="175"/>
      <c r="T25" s="175"/>
      <c r="U25" s="175"/>
      <c r="V25" s="175"/>
      <c r="W25" s="175"/>
      <c r="X25" s="175"/>
      <c r="Y25" s="175"/>
      <c r="Z25" s="175"/>
    </row>
    <row r="26" spans="1:26" ht="15" customHeight="1">
      <c r="A26" s="235" t="s">
        <v>7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7"/>
      <c r="Q26" s="175"/>
      <c r="R26" s="175"/>
      <c r="S26" s="175"/>
      <c r="T26" s="175"/>
      <c r="U26" s="175"/>
      <c r="V26" s="175"/>
      <c r="W26" s="175"/>
      <c r="X26" s="175"/>
      <c r="Y26" s="175"/>
      <c r="Z26" s="175"/>
    </row>
    <row r="27" spans="1:26" s="179" customFormat="1" ht="15" customHeight="1">
      <c r="A27" s="180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81"/>
      <c r="Q27" s="175"/>
      <c r="R27" s="175"/>
      <c r="S27" s="175"/>
      <c r="T27" s="175"/>
      <c r="U27" s="175"/>
      <c r="V27" s="175"/>
      <c r="W27" s="175"/>
      <c r="X27" s="175"/>
      <c r="Y27" s="175"/>
      <c r="Z27" s="175"/>
    </row>
    <row r="28" spans="1:26" s="179" customFormat="1" ht="15" customHeight="1">
      <c r="A28" s="238" t="s">
        <v>8</v>
      </c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40"/>
      <c r="Q28" s="175"/>
      <c r="R28" s="175"/>
      <c r="S28" s="175"/>
      <c r="T28" s="175"/>
      <c r="U28" s="175"/>
      <c r="V28" s="175"/>
      <c r="W28" s="175"/>
      <c r="X28" s="175"/>
      <c r="Y28" s="175"/>
      <c r="Z28" s="175"/>
    </row>
    <row r="29" spans="1:26" s="179" customFormat="1" ht="15" customHeight="1">
      <c r="A29" s="180"/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81"/>
      <c r="Q29" s="175"/>
      <c r="R29" s="175"/>
      <c r="S29" s="175"/>
      <c r="T29" s="175"/>
      <c r="U29" s="175"/>
      <c r="V29" s="175"/>
      <c r="W29" s="175"/>
      <c r="X29" s="175"/>
      <c r="Y29" s="175"/>
      <c r="Z29" s="175"/>
    </row>
    <row r="30" spans="1:26" s="179" customFormat="1" ht="15" customHeight="1">
      <c r="A30" s="242" t="s">
        <v>9</v>
      </c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4"/>
      <c r="Q30" s="175"/>
      <c r="R30" s="175"/>
      <c r="S30" s="175"/>
      <c r="T30" s="175"/>
      <c r="U30" s="175"/>
      <c r="V30" s="175"/>
      <c r="W30" s="175"/>
      <c r="X30" s="175"/>
      <c r="Y30" s="175"/>
      <c r="Z30" s="175"/>
    </row>
    <row r="31" spans="1:26" s="179" customFormat="1" ht="15" customHeight="1">
      <c r="A31" s="235" t="s">
        <v>10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7"/>
      <c r="Q31" s="175"/>
      <c r="R31" s="175"/>
      <c r="S31" s="175"/>
      <c r="T31" s="175"/>
      <c r="U31" s="175"/>
      <c r="V31" s="175"/>
      <c r="W31" s="175"/>
      <c r="X31" s="175"/>
      <c r="Y31" s="175"/>
      <c r="Z31" s="175"/>
    </row>
    <row r="32" spans="1:26" s="179" customFormat="1" ht="15" customHeight="1">
      <c r="A32" s="245" t="s">
        <v>11</v>
      </c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7"/>
      <c r="Q32" s="175"/>
      <c r="R32" s="175"/>
      <c r="S32" s="175"/>
      <c r="T32" s="175"/>
      <c r="U32" s="175"/>
      <c r="V32" s="175"/>
      <c r="W32" s="175"/>
      <c r="X32" s="175"/>
      <c r="Y32" s="175"/>
      <c r="Z32" s="175"/>
    </row>
    <row r="33" spans="1:26" s="179" customFormat="1" ht="15" customHeight="1">
      <c r="A33" s="235" t="s">
        <v>12</v>
      </c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7"/>
      <c r="Q33" s="175"/>
      <c r="R33" s="175"/>
      <c r="S33" s="175"/>
      <c r="T33" s="175"/>
      <c r="U33" s="175"/>
      <c r="V33" s="175"/>
      <c r="W33" s="175"/>
      <c r="X33" s="175"/>
      <c r="Y33" s="175"/>
      <c r="Z33" s="175"/>
    </row>
    <row r="34" spans="1:26" s="179" customFormat="1" ht="13.5" customHeight="1">
      <c r="A34" s="235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7"/>
      <c r="Q34" s="175"/>
      <c r="R34" s="175"/>
      <c r="S34" s="175"/>
      <c r="T34" s="175"/>
      <c r="U34" s="175"/>
      <c r="V34" s="175"/>
      <c r="W34" s="175"/>
      <c r="X34" s="175"/>
      <c r="Y34" s="175"/>
      <c r="Z34" s="175"/>
    </row>
    <row r="35" spans="1:26" s="179" customFormat="1" ht="13.5" customHeight="1">
      <c r="A35" s="238" t="s">
        <v>13</v>
      </c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40"/>
      <c r="Q35" s="175"/>
      <c r="R35" s="175"/>
      <c r="S35" s="175"/>
      <c r="T35" s="175"/>
      <c r="U35" s="175"/>
      <c r="V35" s="175"/>
      <c r="W35" s="175"/>
      <c r="X35" s="175"/>
      <c r="Y35" s="175"/>
      <c r="Z35" s="175"/>
    </row>
    <row r="36" spans="1:26" s="179" customFormat="1" ht="13.5" customHeight="1">
      <c r="A36" s="182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4"/>
      <c r="Q36" s="175"/>
      <c r="R36" s="175"/>
      <c r="S36" s="175"/>
      <c r="T36" s="175"/>
      <c r="U36" s="175"/>
      <c r="V36" s="175"/>
      <c r="W36" s="175"/>
      <c r="X36" s="175"/>
      <c r="Y36" s="175"/>
      <c r="Z36" s="175"/>
    </row>
    <row r="37" spans="1:26" ht="15" customHeight="1">
      <c r="A37" s="177" t="s">
        <v>14</v>
      </c>
      <c r="B37" s="177"/>
      <c r="C37" s="177"/>
      <c r="D37" s="241" t="s">
        <v>15</v>
      </c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175"/>
      <c r="R37" s="175"/>
      <c r="S37" s="175"/>
      <c r="T37" s="175"/>
      <c r="U37" s="175"/>
      <c r="V37" s="175"/>
      <c r="W37" s="175"/>
      <c r="X37" s="175"/>
      <c r="Y37" s="175"/>
      <c r="Z37" s="175"/>
    </row>
    <row r="38" spans="1:26" ht="15" customHeight="1">
      <c r="A38" s="177" t="s">
        <v>16</v>
      </c>
      <c r="B38" s="177"/>
      <c r="C38" s="177"/>
      <c r="D38" s="178" t="s">
        <v>17</v>
      </c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5"/>
      <c r="R38" s="175"/>
      <c r="S38" s="175"/>
      <c r="T38" s="175"/>
      <c r="U38" s="175"/>
      <c r="V38" s="175"/>
      <c r="W38" s="175"/>
      <c r="X38" s="175"/>
      <c r="Y38" s="175"/>
      <c r="Z38" s="175"/>
    </row>
    <row r="39" spans="1:26" ht="15" customHeight="1">
      <c r="A39" s="177" t="s">
        <v>18</v>
      </c>
      <c r="B39" s="177"/>
      <c r="C39" s="177"/>
      <c r="D39" s="241" t="s">
        <v>19</v>
      </c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175"/>
      <c r="R39" s="175"/>
      <c r="S39" s="175"/>
      <c r="T39" s="175"/>
      <c r="U39" s="175"/>
      <c r="V39" s="175"/>
      <c r="W39" s="175"/>
      <c r="X39" s="175"/>
      <c r="Y39" s="175"/>
      <c r="Z39" s="175"/>
    </row>
    <row r="40" spans="1:26" ht="15" customHeight="1">
      <c r="A40" s="177" t="s">
        <v>20</v>
      </c>
      <c r="B40" s="177"/>
      <c r="C40" s="177"/>
      <c r="D40" s="241" t="s">
        <v>21</v>
      </c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175"/>
      <c r="R40" s="175"/>
      <c r="S40" s="175"/>
      <c r="T40" s="175"/>
      <c r="U40" s="175"/>
      <c r="V40" s="175"/>
      <c r="W40" s="175"/>
      <c r="X40" s="175"/>
      <c r="Y40" s="175"/>
      <c r="Z40" s="175"/>
    </row>
    <row r="41" spans="1:26" s="179" customFormat="1" ht="13.5" customHeight="1">
      <c r="A41" s="246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8"/>
      <c r="Q41" s="175"/>
      <c r="R41" s="175"/>
      <c r="S41" s="175"/>
      <c r="T41" s="175"/>
      <c r="U41" s="175"/>
      <c r="V41" s="175"/>
      <c r="W41" s="175"/>
      <c r="X41" s="175"/>
      <c r="Y41" s="175"/>
      <c r="Z41" s="175"/>
    </row>
  </sheetData>
  <mergeCells count="41">
    <mergeCell ref="C1:P1"/>
    <mergeCell ref="A9:L9"/>
    <mergeCell ref="A11:L11"/>
    <mergeCell ref="A12:L12"/>
    <mergeCell ref="A10:P10"/>
    <mergeCell ref="M5:O5"/>
    <mergeCell ref="M3:O3"/>
    <mergeCell ref="J3:L3"/>
    <mergeCell ref="J5:L5"/>
    <mergeCell ref="A3:C3"/>
    <mergeCell ref="A5:C5"/>
    <mergeCell ref="D3:F3"/>
    <mergeCell ref="D5:F5"/>
    <mergeCell ref="A41:P41"/>
    <mergeCell ref="O9:P9"/>
    <mergeCell ref="O11:P11"/>
    <mergeCell ref="O12:P12"/>
    <mergeCell ref="M9:N9"/>
    <mergeCell ref="M11:N11"/>
    <mergeCell ref="M12:N12"/>
    <mergeCell ref="D39:P39"/>
    <mergeCell ref="D40:P40"/>
    <mergeCell ref="A16:P16"/>
    <mergeCell ref="A17:P17"/>
    <mergeCell ref="A18:P18"/>
    <mergeCell ref="A19:P19"/>
    <mergeCell ref="A20:P20"/>
    <mergeCell ref="A21:P21"/>
    <mergeCell ref="A33:P33"/>
    <mergeCell ref="A35:P35"/>
    <mergeCell ref="D37:P37"/>
    <mergeCell ref="A26:P26"/>
    <mergeCell ref="A28:P28"/>
    <mergeCell ref="A30:P30"/>
    <mergeCell ref="A31:P31"/>
    <mergeCell ref="A32:P32"/>
    <mergeCell ref="A23:P23"/>
    <mergeCell ref="A24:P24"/>
    <mergeCell ref="A25:P25"/>
    <mergeCell ref="A22:P22"/>
    <mergeCell ref="A34:P34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B8CCE4"/>
  </sheetPr>
  <dimension ref="A1:BB1000"/>
  <sheetViews>
    <sheetView topLeftCell="A4" zoomScaleNormal="100" workbookViewId="0">
      <selection activeCell="F7" sqref="F7"/>
    </sheetView>
  </sheetViews>
  <sheetFormatPr defaultColWidth="15.140625" defaultRowHeight="15" customHeight="1"/>
  <cols>
    <col min="1" max="1" width="1.85546875" customWidth="1"/>
    <col min="2" max="2" width="20.5703125" customWidth="1"/>
    <col min="3" max="8" width="10.28515625" customWidth="1"/>
    <col min="9" max="9" width="1.5703125" customWidth="1"/>
    <col min="10" max="10" width="10.7109375" customWidth="1"/>
    <col min="11" max="11" width="18.140625" customWidth="1"/>
    <col min="12" max="12" width="8" customWidth="1"/>
    <col min="13" max="13" width="1.28515625" customWidth="1"/>
    <col min="14" max="17" width="9.85546875" customWidth="1"/>
    <col min="18" max="19" width="2" customWidth="1"/>
    <col min="20" max="20" width="17.85546875" customWidth="1"/>
    <col min="21" max="44" width="5.42578125" customWidth="1"/>
    <col min="45" max="54" width="3.42578125" customWidth="1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" customHeight="1">
      <c r="A2" s="39"/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195</v>
      </c>
      <c r="C3" s="296" t="s">
        <v>71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2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4.2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284"/>
      <c r="E5" s="283" t="s">
        <v>75</v>
      </c>
      <c r="F5" s="284"/>
      <c r="G5" s="283" t="s">
        <v>76</v>
      </c>
      <c r="H5" s="284"/>
      <c r="I5" s="40"/>
      <c r="J5" s="285" t="s">
        <v>24</v>
      </c>
      <c r="K5" s="286"/>
      <c r="L5" s="311" t="s">
        <v>25</v>
      </c>
      <c r="M5" s="305"/>
      <c r="N5" s="305"/>
      <c r="O5" s="305"/>
      <c r="P5" s="284"/>
      <c r="Q5" s="48" t="s">
        <v>26</v>
      </c>
      <c r="R5" s="41"/>
      <c r="S5" s="40"/>
      <c r="T5" s="312" t="s">
        <v>24</v>
      </c>
      <c r="U5" s="304" t="s">
        <v>77</v>
      </c>
      <c r="V5" s="305"/>
      <c r="W5" s="305"/>
      <c r="X5" s="284"/>
      <c r="Y5" s="343" t="s">
        <v>78</v>
      </c>
      <c r="Z5" s="305"/>
      <c r="AA5" s="305"/>
      <c r="AB5" s="284"/>
      <c r="AC5" s="304" t="s">
        <v>79</v>
      </c>
      <c r="AD5" s="305"/>
      <c r="AE5" s="305"/>
      <c r="AF5" s="284"/>
      <c r="AG5" s="343" t="s">
        <v>80</v>
      </c>
      <c r="AH5" s="305"/>
      <c r="AI5" s="305"/>
      <c r="AJ5" s="284"/>
      <c r="AK5" s="304" t="s">
        <v>81</v>
      </c>
      <c r="AL5" s="305"/>
      <c r="AM5" s="305"/>
      <c r="AN5" s="284"/>
      <c r="AO5" s="304" t="s">
        <v>82</v>
      </c>
      <c r="AP5" s="305"/>
      <c r="AQ5" s="305"/>
      <c r="AR5" s="28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29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287"/>
      <c r="K6" s="288"/>
      <c r="L6" s="309" t="s">
        <v>85</v>
      </c>
      <c r="M6" s="310"/>
      <c r="N6" s="52" t="s">
        <v>28</v>
      </c>
      <c r="O6" s="52" t="s">
        <v>29</v>
      </c>
      <c r="P6" s="52" t="s">
        <v>30</v>
      </c>
      <c r="Q6" s="53" t="s">
        <v>31</v>
      </c>
      <c r="R6" s="41"/>
      <c r="S6" s="40"/>
      <c r="T6" s="299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170"/>
      <c r="C7" s="59">
        <v>0</v>
      </c>
      <c r="D7" s="60">
        <f>C7*10</f>
        <v>0</v>
      </c>
      <c r="E7" s="59"/>
      <c r="F7" s="60">
        <f t="shared" ref="F7:F21" si="0">E7*6*10*4</f>
        <v>0</v>
      </c>
      <c r="G7" s="61"/>
      <c r="H7" s="62"/>
      <c r="I7" s="63"/>
      <c r="J7" s="301" t="s">
        <v>32</v>
      </c>
      <c r="K7" s="284"/>
      <c r="L7" s="307">
        <v>0</v>
      </c>
      <c r="M7" s="308"/>
      <c r="N7" s="64">
        <f t="shared" ref="N7:Q19" si="1">U7+Y7+AC7+AG7+AK7+AO7+U23+Y23+AC23+AG23+AK23+AO23</f>
        <v>0</v>
      </c>
      <c r="O7" s="64">
        <f t="shared" si="1"/>
        <v>0</v>
      </c>
      <c r="P7" s="65">
        <f t="shared" si="1"/>
        <v>0</v>
      </c>
      <c r="Q7" s="66">
        <f t="shared" si="1"/>
        <v>0</v>
      </c>
      <c r="R7" s="140"/>
      <c r="S7" s="63"/>
      <c r="T7" s="141" t="s">
        <v>32</v>
      </c>
      <c r="U7" s="142"/>
      <c r="V7" s="143"/>
      <c r="W7" s="143"/>
      <c r="X7" s="144"/>
      <c r="Y7" s="142"/>
      <c r="Z7" s="143"/>
      <c r="AA7" s="143"/>
      <c r="AB7" s="144"/>
      <c r="AC7" s="142"/>
      <c r="AD7" s="143"/>
      <c r="AE7" s="143"/>
      <c r="AF7" s="144"/>
      <c r="AG7" s="142"/>
      <c r="AH7" s="143"/>
      <c r="AI7" s="143"/>
      <c r="AJ7" s="144"/>
      <c r="AK7" s="142"/>
      <c r="AL7" s="143"/>
      <c r="AM7" s="143"/>
      <c r="AN7" s="144"/>
      <c r="AO7" s="142"/>
      <c r="AP7" s="143"/>
      <c r="AQ7" s="143"/>
      <c r="AR7" s="144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170"/>
      <c r="C8" s="71">
        <v>0</v>
      </c>
      <c r="D8" s="60">
        <f t="shared" ref="D8:D21" si="2">C8*10</f>
        <v>0</v>
      </c>
      <c r="E8" s="71"/>
      <c r="F8" s="60">
        <f t="shared" si="0"/>
        <v>0</v>
      </c>
      <c r="G8" s="72"/>
      <c r="H8" s="73"/>
      <c r="I8" s="63"/>
      <c r="J8" s="289" t="s">
        <v>33</v>
      </c>
      <c r="K8" s="290"/>
      <c r="L8" s="291">
        <v>0</v>
      </c>
      <c r="M8" s="292"/>
      <c r="N8" s="74">
        <f t="shared" ref="N8:P8" si="3">U8+Y8+AC8+AG8+AK8+AO8+U24+Y24+AC24+AG24+AK24+AO24</f>
        <v>0</v>
      </c>
      <c r="O8" s="74">
        <f t="shared" si="3"/>
        <v>0</v>
      </c>
      <c r="P8" s="75">
        <f t="shared" si="3"/>
        <v>0</v>
      </c>
      <c r="Q8" s="66">
        <f t="shared" si="1"/>
        <v>0</v>
      </c>
      <c r="R8" s="140"/>
      <c r="S8" s="63"/>
      <c r="T8" s="145" t="s">
        <v>33</v>
      </c>
      <c r="U8" s="142"/>
      <c r="V8" s="143"/>
      <c r="W8" s="143"/>
      <c r="X8" s="144"/>
      <c r="Y8" s="142"/>
      <c r="Z8" s="143"/>
      <c r="AA8" s="143"/>
      <c r="AB8" s="144"/>
      <c r="AC8" s="142"/>
      <c r="AD8" s="143"/>
      <c r="AE8" s="143"/>
      <c r="AF8" s="144"/>
      <c r="AG8" s="142"/>
      <c r="AH8" s="143"/>
      <c r="AI8" s="143"/>
      <c r="AJ8" s="144"/>
      <c r="AK8" s="142"/>
      <c r="AL8" s="143"/>
      <c r="AM8" s="143"/>
      <c r="AN8" s="144"/>
      <c r="AO8" s="142"/>
      <c r="AP8" s="143"/>
      <c r="AQ8" s="143"/>
      <c r="AR8" s="144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58"/>
      <c r="C9" s="71"/>
      <c r="D9" s="60">
        <f t="shared" si="2"/>
        <v>0</v>
      </c>
      <c r="E9" s="71"/>
      <c r="F9" s="60">
        <f t="shared" si="0"/>
        <v>0</v>
      </c>
      <c r="G9" s="72"/>
      <c r="H9" s="73"/>
      <c r="I9" s="63"/>
      <c r="J9" s="289" t="s">
        <v>34</v>
      </c>
      <c r="K9" s="290"/>
      <c r="L9" s="291">
        <v>0</v>
      </c>
      <c r="M9" s="292"/>
      <c r="N9" s="74">
        <f t="shared" ref="N9:P9" si="4">U9+Y9+AC9+AG9+AK9+AO9+U25+Y25+AC25+AG25+AK25+AO25</f>
        <v>0</v>
      </c>
      <c r="O9" s="74">
        <f t="shared" si="4"/>
        <v>0</v>
      </c>
      <c r="P9" s="75">
        <f t="shared" si="4"/>
        <v>0</v>
      </c>
      <c r="Q9" s="66">
        <f t="shared" si="1"/>
        <v>0</v>
      </c>
      <c r="R9" s="140"/>
      <c r="S9" s="63"/>
      <c r="T9" s="145" t="s">
        <v>34</v>
      </c>
      <c r="U9" s="142"/>
      <c r="V9" s="143"/>
      <c r="W9" s="143"/>
      <c r="X9" s="144"/>
      <c r="Y9" s="142"/>
      <c r="Z9" s="143"/>
      <c r="AA9" s="143"/>
      <c r="AB9" s="144"/>
      <c r="AC9" s="142"/>
      <c r="AD9" s="143"/>
      <c r="AE9" s="143"/>
      <c r="AF9" s="144"/>
      <c r="AG9" s="142"/>
      <c r="AH9" s="143"/>
      <c r="AI9" s="143"/>
      <c r="AJ9" s="144"/>
      <c r="AK9" s="142"/>
      <c r="AL9" s="143"/>
      <c r="AM9" s="143"/>
      <c r="AN9" s="144"/>
      <c r="AO9" s="142"/>
      <c r="AP9" s="143"/>
      <c r="AQ9" s="143"/>
      <c r="AR9" s="144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58"/>
      <c r="C10" s="71"/>
      <c r="D10" s="60">
        <f t="shared" si="2"/>
        <v>0</v>
      </c>
      <c r="E10" s="71"/>
      <c r="F10" s="60">
        <f t="shared" si="0"/>
        <v>0</v>
      </c>
      <c r="G10" s="72"/>
      <c r="H10" s="73"/>
      <c r="I10" s="63"/>
      <c r="J10" s="289" t="s">
        <v>35</v>
      </c>
      <c r="K10" s="290"/>
      <c r="L10" s="291">
        <v>0</v>
      </c>
      <c r="M10" s="292"/>
      <c r="N10" s="74">
        <f t="shared" ref="N10:P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66">
        <f t="shared" si="1"/>
        <v>0</v>
      </c>
      <c r="R10" s="140"/>
      <c r="S10" s="63"/>
      <c r="T10" s="145" t="s">
        <v>35</v>
      </c>
      <c r="U10" s="142"/>
      <c r="V10" s="143"/>
      <c r="W10" s="143"/>
      <c r="X10" s="144"/>
      <c r="Y10" s="142"/>
      <c r="Z10" s="143"/>
      <c r="AA10" s="143"/>
      <c r="AB10" s="144"/>
      <c r="AC10" s="142"/>
      <c r="AD10" s="143"/>
      <c r="AE10" s="143"/>
      <c r="AF10" s="144"/>
      <c r="AG10" s="142"/>
      <c r="AH10" s="143"/>
      <c r="AI10" s="143"/>
      <c r="AJ10" s="144"/>
      <c r="AK10" s="142"/>
      <c r="AL10" s="143"/>
      <c r="AM10" s="143"/>
      <c r="AN10" s="144"/>
      <c r="AO10" s="142"/>
      <c r="AP10" s="143"/>
      <c r="AQ10" s="143"/>
      <c r="AR10" s="144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58"/>
      <c r="C11" s="71"/>
      <c r="D11" s="60">
        <f t="shared" si="2"/>
        <v>0</v>
      </c>
      <c r="E11" s="71"/>
      <c r="F11" s="60">
        <f t="shared" si="0"/>
        <v>0</v>
      </c>
      <c r="G11" s="72"/>
      <c r="H11" s="73"/>
      <c r="I11" s="63"/>
      <c r="J11" s="289" t="s">
        <v>36</v>
      </c>
      <c r="K11" s="290"/>
      <c r="L11" s="291">
        <v>0</v>
      </c>
      <c r="M11" s="292"/>
      <c r="N11" s="74">
        <f t="shared" ref="N11:P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66">
        <f t="shared" si="1"/>
        <v>0</v>
      </c>
      <c r="R11" s="140"/>
      <c r="S11" s="63"/>
      <c r="T11" s="145" t="s">
        <v>36</v>
      </c>
      <c r="U11" s="142"/>
      <c r="V11" s="143"/>
      <c r="W11" s="143"/>
      <c r="X11" s="144"/>
      <c r="Y11" s="142"/>
      <c r="Z11" s="143"/>
      <c r="AA11" s="143"/>
      <c r="AB11" s="144"/>
      <c r="AC11" s="142"/>
      <c r="AD11" s="143"/>
      <c r="AE11" s="143"/>
      <c r="AF11" s="144"/>
      <c r="AG11" s="142"/>
      <c r="AH11" s="143"/>
      <c r="AI11" s="143"/>
      <c r="AJ11" s="144"/>
      <c r="AK11" s="142"/>
      <c r="AL11" s="143"/>
      <c r="AM11" s="143"/>
      <c r="AN11" s="144"/>
      <c r="AO11" s="142"/>
      <c r="AP11" s="143"/>
      <c r="AQ11" s="143"/>
      <c r="AR11" s="144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1"/>
      <c r="C12" s="71"/>
      <c r="D12" s="60">
        <f t="shared" si="2"/>
        <v>0</v>
      </c>
      <c r="E12" s="71"/>
      <c r="F12" s="60">
        <f t="shared" si="0"/>
        <v>0</v>
      </c>
      <c r="G12" s="72"/>
      <c r="H12" s="73"/>
      <c r="I12" s="63"/>
      <c r="J12" s="289" t="s">
        <v>37</v>
      </c>
      <c r="K12" s="290"/>
      <c r="L12" s="291">
        <v>0</v>
      </c>
      <c r="M12" s="292"/>
      <c r="N12" s="74">
        <f t="shared" ref="N12:P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66">
        <f t="shared" si="1"/>
        <v>0</v>
      </c>
      <c r="R12" s="140"/>
      <c r="S12" s="63"/>
      <c r="T12" s="145" t="s">
        <v>37</v>
      </c>
      <c r="U12" s="142"/>
      <c r="V12" s="143"/>
      <c r="W12" s="143"/>
      <c r="X12" s="144"/>
      <c r="Y12" s="142"/>
      <c r="Z12" s="143"/>
      <c r="AA12" s="143"/>
      <c r="AB12" s="144"/>
      <c r="AC12" s="142"/>
      <c r="AD12" s="143"/>
      <c r="AE12" s="143"/>
      <c r="AF12" s="144"/>
      <c r="AG12" s="142"/>
      <c r="AH12" s="143"/>
      <c r="AI12" s="143"/>
      <c r="AJ12" s="144"/>
      <c r="AK12" s="142"/>
      <c r="AL12" s="143"/>
      <c r="AM12" s="143"/>
      <c r="AN12" s="144"/>
      <c r="AO12" s="142"/>
      <c r="AP12" s="143"/>
      <c r="AQ12" s="143"/>
      <c r="AR12" s="144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1"/>
      <c r="C13" s="71"/>
      <c r="D13" s="60">
        <f t="shared" si="2"/>
        <v>0</v>
      </c>
      <c r="E13" s="71"/>
      <c r="F13" s="60">
        <f t="shared" si="0"/>
        <v>0</v>
      </c>
      <c r="G13" s="72"/>
      <c r="H13" s="73"/>
      <c r="I13" s="63"/>
      <c r="J13" s="289" t="s">
        <v>38</v>
      </c>
      <c r="K13" s="290"/>
      <c r="L13" s="291">
        <v>0</v>
      </c>
      <c r="M13" s="292"/>
      <c r="N13" s="74">
        <f t="shared" ref="N13:P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66">
        <f t="shared" si="1"/>
        <v>0</v>
      </c>
      <c r="R13" s="140"/>
      <c r="S13" s="63"/>
      <c r="T13" s="145" t="s">
        <v>38</v>
      </c>
      <c r="U13" s="142"/>
      <c r="V13" s="143"/>
      <c r="W13" s="143"/>
      <c r="X13" s="144"/>
      <c r="Y13" s="142"/>
      <c r="Z13" s="143"/>
      <c r="AA13" s="143"/>
      <c r="AB13" s="144"/>
      <c r="AC13" s="142"/>
      <c r="AD13" s="143"/>
      <c r="AE13" s="143"/>
      <c r="AF13" s="144"/>
      <c r="AG13" s="142"/>
      <c r="AH13" s="143"/>
      <c r="AI13" s="143"/>
      <c r="AJ13" s="144"/>
      <c r="AK13" s="142"/>
      <c r="AL13" s="143"/>
      <c r="AM13" s="143"/>
      <c r="AN13" s="144"/>
      <c r="AO13" s="142"/>
      <c r="AP13" s="143"/>
      <c r="AQ13" s="143"/>
      <c r="AR13" s="144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71"/>
      <c r="D14" s="60">
        <f t="shared" si="2"/>
        <v>0</v>
      </c>
      <c r="E14" s="71"/>
      <c r="F14" s="60">
        <f t="shared" si="0"/>
        <v>0</v>
      </c>
      <c r="G14" s="72"/>
      <c r="H14" s="73"/>
      <c r="I14" s="63"/>
      <c r="J14" s="289" t="s">
        <v>39</v>
      </c>
      <c r="K14" s="290"/>
      <c r="L14" s="291">
        <v>0</v>
      </c>
      <c r="M14" s="292"/>
      <c r="N14" s="74">
        <f t="shared" ref="N14:P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66">
        <f t="shared" si="1"/>
        <v>0</v>
      </c>
      <c r="R14" s="140"/>
      <c r="S14" s="63"/>
      <c r="T14" s="145" t="s">
        <v>39</v>
      </c>
      <c r="U14" s="142"/>
      <c r="V14" s="143"/>
      <c r="W14" s="143"/>
      <c r="X14" s="144"/>
      <c r="Y14" s="142"/>
      <c r="Z14" s="143"/>
      <c r="AA14" s="143"/>
      <c r="AB14" s="144"/>
      <c r="AC14" s="142"/>
      <c r="AD14" s="143"/>
      <c r="AE14" s="143"/>
      <c r="AF14" s="144"/>
      <c r="AG14" s="142"/>
      <c r="AH14" s="143"/>
      <c r="AI14" s="143"/>
      <c r="AJ14" s="144"/>
      <c r="AK14" s="142"/>
      <c r="AL14" s="143"/>
      <c r="AM14" s="143"/>
      <c r="AN14" s="144"/>
      <c r="AO14" s="142"/>
      <c r="AP14" s="143"/>
      <c r="AQ14" s="143"/>
      <c r="AR14" s="144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1"/>
      <c r="C15" s="71"/>
      <c r="D15" s="60">
        <f t="shared" si="2"/>
        <v>0</v>
      </c>
      <c r="E15" s="71"/>
      <c r="F15" s="60">
        <f t="shared" si="0"/>
        <v>0</v>
      </c>
      <c r="G15" s="72"/>
      <c r="H15" s="73"/>
      <c r="I15" s="63"/>
      <c r="J15" s="289" t="s">
        <v>40</v>
      </c>
      <c r="K15" s="290"/>
      <c r="L15" s="291">
        <v>0</v>
      </c>
      <c r="M15" s="292"/>
      <c r="N15" s="74">
        <f t="shared" ref="N15:P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66">
        <f t="shared" si="1"/>
        <v>0</v>
      </c>
      <c r="R15" s="140"/>
      <c r="S15" s="63"/>
      <c r="T15" s="145" t="s">
        <v>40</v>
      </c>
      <c r="U15" s="142"/>
      <c r="V15" s="143"/>
      <c r="W15" s="143"/>
      <c r="X15" s="144"/>
      <c r="Y15" s="142"/>
      <c r="Z15" s="143"/>
      <c r="AA15" s="143"/>
      <c r="AB15" s="144"/>
      <c r="AC15" s="142"/>
      <c r="AD15" s="143"/>
      <c r="AE15" s="143"/>
      <c r="AF15" s="144"/>
      <c r="AG15" s="142"/>
      <c r="AH15" s="143"/>
      <c r="AI15" s="143"/>
      <c r="AJ15" s="144"/>
      <c r="AK15" s="142"/>
      <c r="AL15" s="143"/>
      <c r="AM15" s="143"/>
      <c r="AN15" s="144"/>
      <c r="AO15" s="142"/>
      <c r="AP15" s="143"/>
      <c r="AQ15" s="143"/>
      <c r="AR15" s="144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1"/>
      <c r="C16" s="71"/>
      <c r="D16" s="60">
        <f t="shared" si="2"/>
        <v>0</v>
      </c>
      <c r="E16" s="71"/>
      <c r="F16" s="60">
        <f t="shared" si="0"/>
        <v>0</v>
      </c>
      <c r="G16" s="72"/>
      <c r="H16" s="73"/>
      <c r="I16" s="63"/>
      <c r="J16" s="289" t="s">
        <v>41</v>
      </c>
      <c r="K16" s="290"/>
      <c r="L16" s="291">
        <v>0</v>
      </c>
      <c r="M16" s="292"/>
      <c r="N16" s="74">
        <f t="shared" ref="N16:P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66">
        <f t="shared" si="1"/>
        <v>0</v>
      </c>
      <c r="R16" s="140"/>
      <c r="S16" s="63"/>
      <c r="T16" s="145" t="s">
        <v>41</v>
      </c>
      <c r="U16" s="142"/>
      <c r="V16" s="143"/>
      <c r="W16" s="143"/>
      <c r="X16" s="144"/>
      <c r="Y16" s="142"/>
      <c r="Z16" s="143"/>
      <c r="AA16" s="143"/>
      <c r="AB16" s="144"/>
      <c r="AC16" s="142"/>
      <c r="AD16" s="143"/>
      <c r="AE16" s="143"/>
      <c r="AF16" s="144"/>
      <c r="AG16" s="142"/>
      <c r="AH16" s="143"/>
      <c r="AI16" s="143"/>
      <c r="AJ16" s="144"/>
      <c r="AK16" s="142"/>
      <c r="AL16" s="143"/>
      <c r="AM16" s="143"/>
      <c r="AN16" s="144"/>
      <c r="AO16" s="142"/>
      <c r="AP16" s="143"/>
      <c r="AQ16" s="143"/>
      <c r="AR16" s="144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58"/>
      <c r="C17" s="71"/>
      <c r="D17" s="60">
        <f t="shared" si="2"/>
        <v>0</v>
      </c>
      <c r="E17" s="71"/>
      <c r="F17" s="60">
        <f t="shared" si="0"/>
        <v>0</v>
      </c>
      <c r="G17" s="72"/>
      <c r="H17" s="73"/>
      <c r="I17" s="63"/>
      <c r="J17" s="289" t="s">
        <v>42</v>
      </c>
      <c r="K17" s="290"/>
      <c r="L17" s="291">
        <v>0</v>
      </c>
      <c r="M17" s="292"/>
      <c r="N17" s="74">
        <f t="shared" ref="N17:P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66">
        <f t="shared" si="1"/>
        <v>0</v>
      </c>
      <c r="R17" s="140"/>
      <c r="S17" s="63"/>
      <c r="T17" s="145" t="s">
        <v>42</v>
      </c>
      <c r="U17" s="142"/>
      <c r="V17" s="143"/>
      <c r="W17" s="143"/>
      <c r="X17" s="144"/>
      <c r="Y17" s="142"/>
      <c r="Z17" s="143"/>
      <c r="AA17" s="143"/>
      <c r="AB17" s="144"/>
      <c r="AC17" s="142"/>
      <c r="AD17" s="143"/>
      <c r="AE17" s="143"/>
      <c r="AF17" s="144"/>
      <c r="AG17" s="142"/>
      <c r="AH17" s="143"/>
      <c r="AI17" s="143"/>
      <c r="AJ17" s="144"/>
      <c r="AK17" s="142"/>
      <c r="AL17" s="143"/>
      <c r="AM17" s="143"/>
      <c r="AN17" s="144"/>
      <c r="AO17" s="142"/>
      <c r="AP17" s="143"/>
      <c r="AQ17" s="143"/>
      <c r="AR17" s="144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71"/>
      <c r="D18" s="60">
        <f t="shared" si="2"/>
        <v>0</v>
      </c>
      <c r="E18" s="71"/>
      <c r="F18" s="60">
        <f t="shared" si="0"/>
        <v>0</v>
      </c>
      <c r="G18" s="72"/>
      <c r="H18" s="73"/>
      <c r="I18" s="63"/>
      <c r="J18" s="289" t="s">
        <v>43</v>
      </c>
      <c r="K18" s="290"/>
      <c r="L18" s="291">
        <v>0</v>
      </c>
      <c r="M18" s="292"/>
      <c r="N18" s="74">
        <f t="shared" ref="N18:P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66">
        <f t="shared" si="1"/>
        <v>0</v>
      </c>
      <c r="R18" s="140"/>
      <c r="S18" s="63"/>
      <c r="T18" s="145" t="s">
        <v>43</v>
      </c>
      <c r="U18" s="142"/>
      <c r="V18" s="143"/>
      <c r="W18" s="143"/>
      <c r="X18" s="144"/>
      <c r="Y18" s="142"/>
      <c r="Z18" s="143"/>
      <c r="AA18" s="143"/>
      <c r="AB18" s="144"/>
      <c r="AC18" s="142"/>
      <c r="AD18" s="143"/>
      <c r="AE18" s="143"/>
      <c r="AF18" s="144"/>
      <c r="AG18" s="142"/>
      <c r="AH18" s="143"/>
      <c r="AI18" s="143"/>
      <c r="AJ18" s="144"/>
      <c r="AK18" s="142"/>
      <c r="AL18" s="143"/>
      <c r="AM18" s="143"/>
      <c r="AN18" s="144"/>
      <c r="AO18" s="142"/>
      <c r="AP18" s="143"/>
      <c r="AQ18" s="143"/>
      <c r="AR18" s="144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71"/>
      <c r="D19" s="60">
        <f t="shared" si="2"/>
        <v>0</v>
      </c>
      <c r="E19" s="71"/>
      <c r="F19" s="60">
        <f t="shared" si="0"/>
        <v>0</v>
      </c>
      <c r="G19" s="72"/>
      <c r="H19" s="73"/>
      <c r="I19" s="63"/>
      <c r="J19" s="84" t="s">
        <v>87</v>
      </c>
      <c r="K19" s="85" t="s">
        <v>88</v>
      </c>
      <c r="L19" s="291">
        <v>0</v>
      </c>
      <c r="M19" s="292"/>
      <c r="N19" s="74">
        <f t="shared" ref="N19:P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66">
        <f t="shared" si="1"/>
        <v>0</v>
      </c>
      <c r="R19" s="140"/>
      <c r="S19" s="63"/>
      <c r="T19" s="149" t="s">
        <v>89</v>
      </c>
      <c r="U19" s="142"/>
      <c r="V19" s="143"/>
      <c r="W19" s="143"/>
      <c r="X19" s="144"/>
      <c r="Y19" s="142"/>
      <c r="Z19" s="143"/>
      <c r="AA19" s="143"/>
      <c r="AB19" s="144"/>
      <c r="AC19" s="142"/>
      <c r="AD19" s="143"/>
      <c r="AE19" s="143"/>
      <c r="AF19" s="144"/>
      <c r="AG19" s="142"/>
      <c r="AH19" s="143"/>
      <c r="AI19" s="143"/>
      <c r="AJ19" s="144"/>
      <c r="AK19" s="142"/>
      <c r="AL19" s="143"/>
      <c r="AM19" s="143"/>
      <c r="AN19" s="144"/>
      <c r="AO19" s="142"/>
      <c r="AP19" s="143"/>
      <c r="AQ19" s="143"/>
      <c r="AR19" s="144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71"/>
      <c r="D20" s="60">
        <f t="shared" si="2"/>
        <v>0</v>
      </c>
      <c r="E20" s="71"/>
      <c r="F20" s="60">
        <f t="shared" si="0"/>
        <v>0</v>
      </c>
      <c r="G20" s="72"/>
      <c r="H20" s="73"/>
      <c r="I20" s="63"/>
      <c r="J20" s="302"/>
      <c r="K20" s="303"/>
      <c r="L20" s="289">
        <v>0</v>
      </c>
      <c r="M20" s="292"/>
      <c r="N20" s="90"/>
      <c r="O20" s="90"/>
      <c r="P20" s="91"/>
      <c r="Q20" s="92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71"/>
      <c r="D21" s="60">
        <f t="shared" si="2"/>
        <v>0</v>
      </c>
      <c r="E21" s="71"/>
      <c r="F21" s="60">
        <f t="shared" si="0"/>
        <v>0</v>
      </c>
      <c r="G21" s="72"/>
      <c r="H21" s="73"/>
      <c r="I21" s="63"/>
      <c r="J21" s="93" t="s">
        <v>45</v>
      </c>
      <c r="K21" s="94"/>
      <c r="L21" s="313">
        <f>SUM(L7:M20)</f>
        <v>0</v>
      </c>
      <c r="M21" s="314"/>
      <c r="N21" s="95">
        <f t="shared" ref="N21:Q21" si="15">SUM(N7:N20)</f>
        <v>0</v>
      </c>
      <c r="O21" s="95">
        <f t="shared" si="15"/>
        <v>0</v>
      </c>
      <c r="P21" s="96">
        <f t="shared" si="15"/>
        <v>0</v>
      </c>
      <c r="Q21" s="97">
        <f t="shared" si="15"/>
        <v>0</v>
      </c>
      <c r="R21" s="140"/>
      <c r="S21" s="63"/>
      <c r="T21" s="324" t="s">
        <v>24</v>
      </c>
      <c r="U21" s="340" t="s">
        <v>90</v>
      </c>
      <c r="V21" s="305"/>
      <c r="W21" s="305"/>
      <c r="X21" s="284"/>
      <c r="Y21" s="340" t="s">
        <v>91</v>
      </c>
      <c r="Z21" s="305"/>
      <c r="AA21" s="305"/>
      <c r="AB21" s="284"/>
      <c r="AC21" s="340" t="s">
        <v>92</v>
      </c>
      <c r="AD21" s="305"/>
      <c r="AE21" s="305"/>
      <c r="AF21" s="284"/>
      <c r="AG21" s="340" t="s">
        <v>93</v>
      </c>
      <c r="AH21" s="305"/>
      <c r="AI21" s="305"/>
      <c r="AJ21" s="284"/>
      <c r="AK21" s="340" t="s">
        <v>94</v>
      </c>
      <c r="AL21" s="305"/>
      <c r="AM21" s="305"/>
      <c r="AN21" s="284"/>
      <c r="AO21" s="340" t="s">
        <v>95</v>
      </c>
      <c r="AP21" s="305"/>
      <c r="AQ21" s="305"/>
      <c r="AR21" s="28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101"/>
      <c r="K22" s="101"/>
      <c r="L22" s="102"/>
      <c r="M22" s="102"/>
      <c r="N22" s="103"/>
      <c r="O22" s="103"/>
      <c r="P22" s="103"/>
      <c r="Q22" s="103"/>
      <c r="R22" s="140"/>
      <c r="S22" s="63"/>
      <c r="T22" s="299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16"/>
      <c r="D23" s="316"/>
      <c r="E23" s="316"/>
      <c r="F23" s="317"/>
      <c r="G23" s="315">
        <f>C22+E22+G22</f>
        <v>0</v>
      </c>
      <c r="H23" s="317"/>
      <c r="I23" s="63"/>
      <c r="J23" s="104"/>
      <c r="K23" s="63"/>
      <c r="L23" s="63"/>
      <c r="M23" s="63"/>
      <c r="N23" s="318" t="s">
        <v>97</v>
      </c>
      <c r="O23" s="286"/>
      <c r="P23" s="326" t="s">
        <v>98</v>
      </c>
      <c r="Q23" s="324" t="s">
        <v>26</v>
      </c>
      <c r="R23" s="140"/>
      <c r="S23" s="63"/>
      <c r="T23" s="156" t="s">
        <v>32</v>
      </c>
      <c r="U23" s="142"/>
      <c r="V23" s="143"/>
      <c r="W23" s="143"/>
      <c r="X23" s="144"/>
      <c r="Y23" s="142"/>
      <c r="Z23" s="143"/>
      <c r="AA23" s="143"/>
      <c r="AB23" s="144"/>
      <c r="AC23" s="142"/>
      <c r="AD23" s="143"/>
      <c r="AE23" s="143"/>
      <c r="AF23" s="144"/>
      <c r="AG23" s="142"/>
      <c r="AH23" s="143"/>
      <c r="AI23" s="143"/>
      <c r="AJ23" s="144"/>
      <c r="AK23" s="142"/>
      <c r="AL23" s="143"/>
      <c r="AM23" s="143"/>
      <c r="AN23" s="144"/>
      <c r="AO23" s="142"/>
      <c r="AP23" s="143"/>
      <c r="AQ23" s="143"/>
      <c r="AR23" s="144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19"/>
      <c r="D24" s="319"/>
      <c r="E24" s="319"/>
      <c r="F24" s="286"/>
      <c r="G24" s="315">
        <f>H22+F22+D22</f>
        <v>0</v>
      </c>
      <c r="H24" s="317"/>
      <c r="I24" s="63"/>
      <c r="J24" s="104"/>
      <c r="K24" s="63"/>
      <c r="L24" s="63"/>
      <c r="M24" s="63"/>
      <c r="N24" s="320"/>
      <c r="O24" s="321"/>
      <c r="P24" s="299"/>
      <c r="Q24" s="325"/>
      <c r="R24" s="140"/>
      <c r="S24" s="63"/>
      <c r="T24" s="84" t="s">
        <v>33</v>
      </c>
      <c r="U24" s="142"/>
      <c r="V24" s="143"/>
      <c r="W24" s="143"/>
      <c r="X24" s="144"/>
      <c r="Y24" s="142"/>
      <c r="Z24" s="143"/>
      <c r="AA24" s="143"/>
      <c r="AB24" s="144"/>
      <c r="AC24" s="142"/>
      <c r="AD24" s="143"/>
      <c r="AE24" s="143"/>
      <c r="AF24" s="144"/>
      <c r="AG24" s="142"/>
      <c r="AH24" s="143"/>
      <c r="AI24" s="143"/>
      <c r="AJ24" s="144"/>
      <c r="AK24" s="142"/>
      <c r="AL24" s="143"/>
      <c r="AM24" s="143"/>
      <c r="AN24" s="144"/>
      <c r="AO24" s="142"/>
      <c r="AP24" s="143"/>
      <c r="AQ24" s="143"/>
      <c r="AR24" s="144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19"/>
      <c r="D25" s="319"/>
      <c r="E25" s="319"/>
      <c r="F25" s="286"/>
      <c r="G25" s="107"/>
      <c r="H25" s="107"/>
      <c r="I25" s="63"/>
      <c r="J25" s="104"/>
      <c r="K25" s="63"/>
      <c r="L25" s="63"/>
      <c r="M25" s="63"/>
      <c r="N25" s="301" t="s">
        <v>101</v>
      </c>
      <c r="O25" s="284"/>
      <c r="P25" s="108">
        <f>SUM(U7:W19)</f>
        <v>0</v>
      </c>
      <c r="Q25" s="108">
        <f>SUM(X7:X19)</f>
        <v>0</v>
      </c>
      <c r="R25" s="140"/>
      <c r="S25" s="63"/>
      <c r="T25" s="84" t="s">
        <v>34</v>
      </c>
      <c r="U25" s="142"/>
      <c r="V25" s="143"/>
      <c r="W25" s="143"/>
      <c r="X25" s="144"/>
      <c r="Y25" s="142"/>
      <c r="Z25" s="143"/>
      <c r="AA25" s="143"/>
      <c r="AB25" s="144"/>
      <c r="AC25" s="142"/>
      <c r="AD25" s="143"/>
      <c r="AE25" s="143"/>
      <c r="AF25" s="144"/>
      <c r="AG25" s="142"/>
      <c r="AH25" s="143"/>
      <c r="AI25" s="143"/>
      <c r="AJ25" s="144"/>
      <c r="AK25" s="142"/>
      <c r="AL25" s="143"/>
      <c r="AM25" s="143"/>
      <c r="AN25" s="144"/>
      <c r="AO25" s="142"/>
      <c r="AP25" s="143"/>
      <c r="AQ25" s="143"/>
      <c r="AR25" s="144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287"/>
      <c r="C26" s="328"/>
      <c r="D26" s="328"/>
      <c r="E26" s="328"/>
      <c r="F26" s="288"/>
      <c r="G26" s="63"/>
      <c r="H26" s="63"/>
      <c r="I26" s="63"/>
      <c r="J26" s="109"/>
      <c r="K26" s="63"/>
      <c r="L26" s="63"/>
      <c r="M26" s="63"/>
      <c r="N26" s="289" t="s">
        <v>102</v>
      </c>
      <c r="O26" s="290"/>
      <c r="P26" s="110">
        <f>SUM(Y7:AA19)</f>
        <v>0</v>
      </c>
      <c r="Q26" s="110">
        <f>SUM(AB7:AB19)</f>
        <v>0</v>
      </c>
      <c r="R26" s="140"/>
      <c r="S26" s="63"/>
      <c r="T26" s="84" t="s">
        <v>35</v>
      </c>
      <c r="U26" s="142"/>
      <c r="V26" s="143"/>
      <c r="W26" s="143"/>
      <c r="X26" s="144"/>
      <c r="Y26" s="142"/>
      <c r="Z26" s="143"/>
      <c r="AA26" s="143"/>
      <c r="AB26" s="144"/>
      <c r="AC26" s="142"/>
      <c r="AD26" s="143"/>
      <c r="AE26" s="143"/>
      <c r="AF26" s="144"/>
      <c r="AG26" s="142"/>
      <c r="AH26" s="143"/>
      <c r="AI26" s="143"/>
      <c r="AJ26" s="144"/>
      <c r="AK26" s="142"/>
      <c r="AL26" s="143"/>
      <c r="AM26" s="143"/>
      <c r="AN26" s="144"/>
      <c r="AO26" s="142"/>
      <c r="AP26" s="143"/>
      <c r="AQ26" s="143"/>
      <c r="AR26" s="144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34"/>
      <c r="D27" s="334"/>
      <c r="E27" s="334"/>
      <c r="F27" s="334"/>
      <c r="G27" s="334"/>
      <c r="H27" s="321"/>
      <c r="I27" s="63"/>
      <c r="J27" s="109"/>
      <c r="K27" s="63"/>
      <c r="L27" s="63"/>
      <c r="M27" s="63"/>
      <c r="N27" s="289" t="s">
        <v>104</v>
      </c>
      <c r="O27" s="290"/>
      <c r="P27" s="110">
        <f>SUM(AC7:AE19)</f>
        <v>0</v>
      </c>
      <c r="Q27" s="110">
        <f>SUM(AF7:AF19)</f>
        <v>0</v>
      </c>
      <c r="R27" s="140"/>
      <c r="S27" s="63"/>
      <c r="T27" s="84" t="s">
        <v>36</v>
      </c>
      <c r="U27" s="142"/>
      <c r="V27" s="143"/>
      <c r="W27" s="143"/>
      <c r="X27" s="144"/>
      <c r="Y27" s="142"/>
      <c r="Z27" s="143"/>
      <c r="AA27" s="143"/>
      <c r="AB27" s="144"/>
      <c r="AC27" s="142"/>
      <c r="AD27" s="143"/>
      <c r="AE27" s="143"/>
      <c r="AF27" s="144"/>
      <c r="AG27" s="142"/>
      <c r="AH27" s="143"/>
      <c r="AI27" s="143"/>
      <c r="AJ27" s="144"/>
      <c r="AK27" s="142"/>
      <c r="AL27" s="143"/>
      <c r="AM27" s="143"/>
      <c r="AN27" s="144"/>
      <c r="AO27" s="142"/>
      <c r="AP27" s="143"/>
      <c r="AQ27" s="143"/>
      <c r="AR27" s="144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112" t="s">
        <v>106</v>
      </c>
      <c r="D28" s="113" t="s">
        <v>107</v>
      </c>
      <c r="E28" s="332" t="s">
        <v>105</v>
      </c>
      <c r="F28" s="310"/>
      <c r="G28" s="112" t="s">
        <v>106</v>
      </c>
      <c r="H28" s="113" t="s">
        <v>107</v>
      </c>
      <c r="I28" s="63"/>
      <c r="J28" s="109"/>
      <c r="K28" s="63"/>
      <c r="L28" s="63"/>
      <c r="M28" s="63"/>
      <c r="N28" s="289" t="s">
        <v>108</v>
      </c>
      <c r="O28" s="290"/>
      <c r="P28" s="110">
        <f>SUM(AG7:AI19)</f>
        <v>0</v>
      </c>
      <c r="Q28" s="110">
        <f>SUM(AJ7:AJ19)</f>
        <v>0</v>
      </c>
      <c r="R28" s="140"/>
      <c r="S28" s="63"/>
      <c r="T28" s="84" t="s">
        <v>37</v>
      </c>
      <c r="U28" s="142"/>
      <c r="V28" s="143"/>
      <c r="W28" s="143"/>
      <c r="X28" s="144"/>
      <c r="Y28" s="142"/>
      <c r="Z28" s="143"/>
      <c r="AA28" s="143"/>
      <c r="AB28" s="144"/>
      <c r="AC28" s="142"/>
      <c r="AD28" s="143"/>
      <c r="AE28" s="143"/>
      <c r="AF28" s="144"/>
      <c r="AG28" s="142"/>
      <c r="AH28" s="143"/>
      <c r="AI28" s="143"/>
      <c r="AJ28" s="144"/>
      <c r="AK28" s="142"/>
      <c r="AL28" s="143"/>
      <c r="AM28" s="143"/>
      <c r="AN28" s="144"/>
      <c r="AO28" s="142"/>
      <c r="AP28" s="143"/>
      <c r="AQ28" s="143"/>
      <c r="AR28" s="144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114" t="s">
        <v>109</v>
      </c>
      <c r="C29" s="115"/>
      <c r="D29" s="115"/>
      <c r="E29" s="330" t="s">
        <v>39</v>
      </c>
      <c r="F29" s="331"/>
      <c r="G29" s="115"/>
      <c r="H29" s="115"/>
      <c r="I29" s="63"/>
      <c r="J29" s="315" t="s">
        <v>110</v>
      </c>
      <c r="K29" s="316"/>
      <c r="L29" s="317"/>
      <c r="M29" s="63"/>
      <c r="N29" s="289" t="s">
        <v>111</v>
      </c>
      <c r="O29" s="290"/>
      <c r="P29" s="110">
        <f>SUM(AK7:AM19)</f>
        <v>0</v>
      </c>
      <c r="Q29" s="110">
        <f>SUM(AN7:AN19)</f>
        <v>0</v>
      </c>
      <c r="R29" s="140"/>
      <c r="S29" s="63"/>
      <c r="T29" s="84" t="s">
        <v>38</v>
      </c>
      <c r="U29" s="142"/>
      <c r="V29" s="143"/>
      <c r="W29" s="143"/>
      <c r="X29" s="144"/>
      <c r="Y29" s="142"/>
      <c r="Z29" s="143"/>
      <c r="AA29" s="143"/>
      <c r="AB29" s="144"/>
      <c r="AC29" s="142"/>
      <c r="AD29" s="143"/>
      <c r="AE29" s="143"/>
      <c r="AF29" s="144"/>
      <c r="AG29" s="142"/>
      <c r="AH29" s="143"/>
      <c r="AI29" s="143"/>
      <c r="AJ29" s="144"/>
      <c r="AK29" s="142"/>
      <c r="AL29" s="143"/>
      <c r="AM29" s="143"/>
      <c r="AN29" s="144"/>
      <c r="AO29" s="142"/>
      <c r="AP29" s="143"/>
      <c r="AQ29" s="143"/>
      <c r="AR29" s="144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116" t="s">
        <v>112</v>
      </c>
      <c r="C30" s="117"/>
      <c r="D30" s="117"/>
      <c r="E30" s="342" t="s">
        <v>113</v>
      </c>
      <c r="F30" s="292"/>
      <c r="G30" s="117"/>
      <c r="H30" s="117"/>
      <c r="I30" s="63"/>
      <c r="J30" s="336" t="s">
        <v>114</v>
      </c>
      <c r="K30" s="284"/>
      <c r="L30" s="157"/>
      <c r="M30" s="63"/>
      <c r="N30" s="289" t="s">
        <v>115</v>
      </c>
      <c r="O30" s="290"/>
      <c r="P30" s="110">
        <f>SUM(AO7:AQ19)</f>
        <v>0</v>
      </c>
      <c r="Q30" s="110">
        <f>SUM(AR7:AR19)</f>
        <v>0</v>
      </c>
      <c r="R30" s="140"/>
      <c r="S30" s="63"/>
      <c r="T30" s="84" t="s">
        <v>39</v>
      </c>
      <c r="U30" s="142"/>
      <c r="V30" s="143"/>
      <c r="W30" s="143"/>
      <c r="X30" s="144"/>
      <c r="Y30" s="142"/>
      <c r="Z30" s="143"/>
      <c r="AA30" s="143"/>
      <c r="AB30" s="144"/>
      <c r="AC30" s="142"/>
      <c r="AD30" s="143"/>
      <c r="AE30" s="143"/>
      <c r="AF30" s="144"/>
      <c r="AG30" s="142"/>
      <c r="AH30" s="143"/>
      <c r="AI30" s="143"/>
      <c r="AJ30" s="144"/>
      <c r="AK30" s="142"/>
      <c r="AL30" s="143"/>
      <c r="AM30" s="143"/>
      <c r="AN30" s="144"/>
      <c r="AO30" s="142"/>
      <c r="AP30" s="143"/>
      <c r="AQ30" s="143"/>
      <c r="AR30" s="144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116" t="s">
        <v>116</v>
      </c>
      <c r="C31" s="117"/>
      <c r="D31" s="117"/>
      <c r="E31" s="329" t="s">
        <v>117</v>
      </c>
      <c r="F31" s="292"/>
      <c r="G31" s="117"/>
      <c r="H31" s="117"/>
      <c r="I31" s="63"/>
      <c r="J31" s="335" t="s">
        <v>118</v>
      </c>
      <c r="K31" s="290"/>
      <c r="L31" s="158"/>
      <c r="M31" s="63"/>
      <c r="N31" s="289" t="s">
        <v>119</v>
      </c>
      <c r="O31" s="290"/>
      <c r="P31" s="110">
        <f>SUM(U23:W35)</f>
        <v>0</v>
      </c>
      <c r="Q31" s="110">
        <f>SUM(X23:X35)</f>
        <v>0</v>
      </c>
      <c r="R31" s="140"/>
      <c r="S31" s="63"/>
      <c r="T31" s="84" t="s">
        <v>40</v>
      </c>
      <c r="U31" s="142"/>
      <c r="V31" s="143"/>
      <c r="W31" s="143"/>
      <c r="X31" s="144"/>
      <c r="Y31" s="142"/>
      <c r="Z31" s="143"/>
      <c r="AA31" s="143"/>
      <c r="AB31" s="144"/>
      <c r="AC31" s="142"/>
      <c r="AD31" s="143"/>
      <c r="AE31" s="143"/>
      <c r="AF31" s="144"/>
      <c r="AG31" s="142"/>
      <c r="AH31" s="143"/>
      <c r="AI31" s="143"/>
      <c r="AJ31" s="144"/>
      <c r="AK31" s="142"/>
      <c r="AL31" s="143"/>
      <c r="AM31" s="143"/>
      <c r="AN31" s="144"/>
      <c r="AO31" s="142"/>
      <c r="AP31" s="143"/>
      <c r="AQ31" s="143"/>
      <c r="AR31" s="144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116" t="s">
        <v>120</v>
      </c>
      <c r="C32" s="117"/>
      <c r="D32" s="117"/>
      <c r="E32" s="329" t="s">
        <v>121</v>
      </c>
      <c r="F32" s="292"/>
      <c r="G32" s="117"/>
      <c r="H32" s="117"/>
      <c r="I32" s="63"/>
      <c r="J32" s="335" t="s">
        <v>122</v>
      </c>
      <c r="K32" s="290"/>
      <c r="L32" s="158"/>
      <c r="M32" s="63"/>
      <c r="N32" s="289" t="s">
        <v>123</v>
      </c>
      <c r="O32" s="290"/>
      <c r="P32" s="110">
        <f>SUM(Y23:AA35)</f>
        <v>0</v>
      </c>
      <c r="Q32" s="110">
        <f>SUM(AB23:AB35)</f>
        <v>0</v>
      </c>
      <c r="R32" s="140"/>
      <c r="S32" s="63"/>
      <c r="T32" s="84" t="s">
        <v>41</v>
      </c>
      <c r="U32" s="142"/>
      <c r="V32" s="143"/>
      <c r="W32" s="143"/>
      <c r="X32" s="144"/>
      <c r="Y32" s="142"/>
      <c r="Z32" s="143"/>
      <c r="AA32" s="143"/>
      <c r="AB32" s="144"/>
      <c r="AC32" s="142"/>
      <c r="AD32" s="143"/>
      <c r="AE32" s="143"/>
      <c r="AF32" s="144"/>
      <c r="AG32" s="142"/>
      <c r="AH32" s="143"/>
      <c r="AI32" s="143"/>
      <c r="AJ32" s="144"/>
      <c r="AK32" s="142"/>
      <c r="AL32" s="143"/>
      <c r="AM32" s="143"/>
      <c r="AN32" s="144"/>
      <c r="AO32" s="142"/>
      <c r="AP32" s="143"/>
      <c r="AQ32" s="143"/>
      <c r="AR32" s="144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116" t="s">
        <v>124</v>
      </c>
      <c r="C33" s="117"/>
      <c r="D33" s="117"/>
      <c r="E33" s="329" t="s">
        <v>125</v>
      </c>
      <c r="F33" s="292"/>
      <c r="G33" s="117"/>
      <c r="H33" s="117"/>
      <c r="I33" s="63"/>
      <c r="J33" s="335" t="s">
        <v>126</v>
      </c>
      <c r="K33" s="290"/>
      <c r="L33" s="158"/>
      <c r="M33" s="63"/>
      <c r="N33" s="289" t="s">
        <v>127</v>
      </c>
      <c r="O33" s="290"/>
      <c r="P33" s="110">
        <f>SUM(AC23:AE35)</f>
        <v>0</v>
      </c>
      <c r="Q33" s="110">
        <f>SUM(AF23:AF35)</f>
        <v>0</v>
      </c>
      <c r="R33" s="140"/>
      <c r="S33" s="63"/>
      <c r="T33" s="84" t="s">
        <v>42</v>
      </c>
      <c r="U33" s="142"/>
      <c r="V33" s="143"/>
      <c r="W33" s="143"/>
      <c r="X33" s="144"/>
      <c r="Y33" s="142"/>
      <c r="Z33" s="143"/>
      <c r="AA33" s="143"/>
      <c r="AB33" s="144"/>
      <c r="AC33" s="142"/>
      <c r="AD33" s="143"/>
      <c r="AE33" s="143"/>
      <c r="AF33" s="144"/>
      <c r="AG33" s="142"/>
      <c r="AH33" s="143"/>
      <c r="AI33" s="143"/>
      <c r="AJ33" s="144"/>
      <c r="AK33" s="142"/>
      <c r="AL33" s="143"/>
      <c r="AM33" s="143"/>
      <c r="AN33" s="144"/>
      <c r="AO33" s="142"/>
      <c r="AP33" s="143"/>
      <c r="AQ33" s="143"/>
      <c r="AR33" s="144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116" t="s">
        <v>128</v>
      </c>
      <c r="C34" s="117"/>
      <c r="D34" s="117"/>
      <c r="E34" s="342" t="s">
        <v>129</v>
      </c>
      <c r="F34" s="292"/>
      <c r="G34" s="117"/>
      <c r="H34" s="117"/>
      <c r="I34" s="63"/>
      <c r="J34" s="335" t="s">
        <v>130</v>
      </c>
      <c r="K34" s="290"/>
      <c r="L34" s="158"/>
      <c r="M34" s="63"/>
      <c r="N34" s="289" t="s">
        <v>131</v>
      </c>
      <c r="O34" s="290"/>
      <c r="P34" s="110">
        <f>SUM(AG23:AI35)</f>
        <v>0</v>
      </c>
      <c r="Q34" s="110">
        <f>SUM(AJ23:AJ35)</f>
        <v>0</v>
      </c>
      <c r="R34" s="140"/>
      <c r="S34" s="63"/>
      <c r="T34" s="84" t="s">
        <v>43</v>
      </c>
      <c r="U34" s="142"/>
      <c r="V34" s="143"/>
      <c r="W34" s="143"/>
      <c r="X34" s="144"/>
      <c r="Y34" s="142"/>
      <c r="Z34" s="143"/>
      <c r="AA34" s="143"/>
      <c r="AB34" s="144"/>
      <c r="AC34" s="142"/>
      <c r="AD34" s="143"/>
      <c r="AE34" s="143"/>
      <c r="AF34" s="144"/>
      <c r="AG34" s="142"/>
      <c r="AH34" s="143"/>
      <c r="AI34" s="143"/>
      <c r="AJ34" s="144"/>
      <c r="AK34" s="142"/>
      <c r="AL34" s="143"/>
      <c r="AM34" s="143"/>
      <c r="AN34" s="144"/>
      <c r="AO34" s="142"/>
      <c r="AP34" s="143"/>
      <c r="AQ34" s="143"/>
      <c r="AR34" s="144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116" t="s">
        <v>132</v>
      </c>
      <c r="C35" s="117"/>
      <c r="D35" s="117"/>
      <c r="E35" s="329" t="s">
        <v>133</v>
      </c>
      <c r="F35" s="292"/>
      <c r="G35" s="117"/>
      <c r="H35" s="117"/>
      <c r="I35" s="63"/>
      <c r="J35" s="335" t="s">
        <v>134</v>
      </c>
      <c r="K35" s="290"/>
      <c r="L35" s="158"/>
      <c r="M35" s="63"/>
      <c r="N35" s="289" t="s">
        <v>135</v>
      </c>
      <c r="O35" s="290"/>
      <c r="P35" s="110">
        <f>SUM(AK23:AM35)</f>
        <v>0</v>
      </c>
      <c r="Q35" s="110">
        <f>SUM(AN23:AN35)</f>
        <v>0</v>
      </c>
      <c r="R35" s="140"/>
      <c r="S35" s="63"/>
      <c r="T35" s="149" t="s">
        <v>89</v>
      </c>
      <c r="U35" s="142"/>
      <c r="V35" s="143"/>
      <c r="W35" s="143"/>
      <c r="X35" s="144"/>
      <c r="Y35" s="142"/>
      <c r="Z35" s="143"/>
      <c r="AA35" s="143"/>
      <c r="AB35" s="144"/>
      <c r="AC35" s="142"/>
      <c r="AD35" s="143"/>
      <c r="AE35" s="143"/>
      <c r="AF35" s="144"/>
      <c r="AG35" s="142"/>
      <c r="AH35" s="143"/>
      <c r="AI35" s="143"/>
      <c r="AJ35" s="144"/>
      <c r="AK35" s="142"/>
      <c r="AL35" s="143"/>
      <c r="AM35" s="143"/>
      <c r="AN35" s="144"/>
      <c r="AO35" s="142"/>
      <c r="AP35" s="143"/>
      <c r="AQ35" s="143"/>
      <c r="AR35" s="144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116" t="s">
        <v>136</v>
      </c>
      <c r="C36" s="117"/>
      <c r="D36" s="117"/>
      <c r="E36" s="329" t="s">
        <v>137</v>
      </c>
      <c r="F36" s="292"/>
      <c r="G36" s="117"/>
      <c r="H36" s="117"/>
      <c r="I36" s="63"/>
      <c r="J36" s="335" t="s">
        <v>138</v>
      </c>
      <c r="K36" s="290"/>
      <c r="L36" s="158"/>
      <c r="M36" s="63"/>
      <c r="N36" s="322" t="s">
        <v>139</v>
      </c>
      <c r="O36" s="323"/>
      <c r="P36" s="120">
        <f>SUM(AO23:AQ35)</f>
        <v>0</v>
      </c>
      <c r="Q36" s="120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116" t="s">
        <v>140</v>
      </c>
      <c r="C37" s="117"/>
      <c r="D37" s="117"/>
      <c r="E37" s="329" t="s">
        <v>141</v>
      </c>
      <c r="F37" s="292"/>
      <c r="G37" s="117"/>
      <c r="H37" s="117"/>
      <c r="I37" s="63"/>
      <c r="J37" s="339" t="s">
        <v>142</v>
      </c>
      <c r="K37" s="290"/>
      <c r="L37" s="158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116" t="s">
        <v>143</v>
      </c>
      <c r="C38" s="117"/>
      <c r="D38" s="117"/>
      <c r="E38" s="329" t="s">
        <v>144</v>
      </c>
      <c r="F38" s="292"/>
      <c r="G38" s="117"/>
      <c r="H38" s="117"/>
      <c r="I38" s="63"/>
      <c r="J38" s="335" t="s">
        <v>145</v>
      </c>
      <c r="K38" s="290"/>
      <c r="L38" s="158"/>
      <c r="M38" s="63"/>
      <c r="N38" s="315" t="s">
        <v>146</v>
      </c>
      <c r="O38" s="316"/>
      <c r="P38" s="316"/>
      <c r="Q38" s="317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24.75" customHeight="1">
      <c r="A39" s="57"/>
      <c r="B39" s="116" t="s">
        <v>35</v>
      </c>
      <c r="C39" s="117"/>
      <c r="D39" s="117"/>
      <c r="E39" s="329" t="s">
        <v>147</v>
      </c>
      <c r="F39" s="292"/>
      <c r="G39" s="117"/>
      <c r="H39" s="117"/>
      <c r="I39" s="63"/>
      <c r="J39" s="335" t="s">
        <v>148</v>
      </c>
      <c r="K39" s="290"/>
      <c r="L39" s="158"/>
      <c r="M39" s="63"/>
      <c r="N39" s="301" t="s">
        <v>46</v>
      </c>
      <c r="O39" s="305"/>
      <c r="P39" s="284"/>
      <c r="Q39" s="121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116" t="s">
        <v>149</v>
      </c>
      <c r="C40" s="117"/>
      <c r="D40" s="117"/>
      <c r="E40" s="329" t="s">
        <v>150</v>
      </c>
      <c r="F40" s="292"/>
      <c r="G40" s="117"/>
      <c r="H40" s="117"/>
      <c r="I40" s="63"/>
      <c r="J40" s="341" t="s">
        <v>151</v>
      </c>
      <c r="K40" s="290"/>
      <c r="L40" s="158"/>
      <c r="M40" s="63"/>
      <c r="N40" s="289" t="s">
        <v>47</v>
      </c>
      <c r="O40" s="297"/>
      <c r="P40" s="290"/>
      <c r="Q40" s="122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116" t="s">
        <v>152</v>
      </c>
      <c r="C41" s="117"/>
      <c r="D41" s="117"/>
      <c r="E41" s="329" t="s">
        <v>153</v>
      </c>
      <c r="F41" s="292"/>
      <c r="G41" s="117"/>
      <c r="H41" s="117"/>
      <c r="I41" s="63"/>
      <c r="J41" s="341" t="s">
        <v>154</v>
      </c>
      <c r="K41" s="290"/>
      <c r="L41" s="158"/>
      <c r="M41" s="63"/>
      <c r="N41" s="289" t="s">
        <v>48</v>
      </c>
      <c r="O41" s="297"/>
      <c r="P41" s="290"/>
      <c r="Q41" s="122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116" t="s">
        <v>155</v>
      </c>
      <c r="C42" s="117"/>
      <c r="D42" s="117"/>
      <c r="E42" s="329" t="s">
        <v>156</v>
      </c>
      <c r="F42" s="292"/>
      <c r="G42" s="117"/>
      <c r="H42" s="117"/>
      <c r="I42" s="63"/>
      <c r="J42" s="335" t="s">
        <v>157</v>
      </c>
      <c r="K42" s="290"/>
      <c r="L42" s="158"/>
      <c r="M42" s="63"/>
      <c r="N42" s="289" t="s">
        <v>49</v>
      </c>
      <c r="O42" s="297"/>
      <c r="P42" s="290"/>
      <c r="Q42" s="123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116" t="s">
        <v>158</v>
      </c>
      <c r="C43" s="117"/>
      <c r="D43" s="117"/>
      <c r="E43" s="329" t="s">
        <v>159</v>
      </c>
      <c r="F43" s="292"/>
      <c r="G43" s="117"/>
      <c r="H43" s="117"/>
      <c r="I43" s="63"/>
      <c r="J43" s="335" t="s">
        <v>160</v>
      </c>
      <c r="K43" s="290"/>
      <c r="L43" s="158"/>
      <c r="M43" s="63"/>
      <c r="N43" s="289" t="s">
        <v>50</v>
      </c>
      <c r="O43" s="297"/>
      <c r="P43" s="290"/>
      <c r="Q43" s="123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116" t="s">
        <v>161</v>
      </c>
      <c r="C44" s="117"/>
      <c r="D44" s="117"/>
      <c r="E44" s="329" t="s">
        <v>162</v>
      </c>
      <c r="F44" s="292"/>
      <c r="G44" s="117"/>
      <c r="H44" s="117"/>
      <c r="I44" s="63"/>
      <c r="J44" s="335" t="s">
        <v>163</v>
      </c>
      <c r="K44" s="290"/>
      <c r="L44" s="158"/>
      <c r="M44" s="63"/>
      <c r="N44" s="289" t="s">
        <v>51</v>
      </c>
      <c r="O44" s="297"/>
      <c r="P44" s="290"/>
      <c r="Q44" s="123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116" t="s">
        <v>164</v>
      </c>
      <c r="C45" s="117"/>
      <c r="D45" s="117"/>
      <c r="E45" s="329" t="s">
        <v>165</v>
      </c>
      <c r="F45" s="292"/>
      <c r="G45" s="117"/>
      <c r="H45" s="117"/>
      <c r="I45" s="63"/>
      <c r="J45" s="341" t="s">
        <v>166</v>
      </c>
      <c r="K45" s="290"/>
      <c r="L45" s="158"/>
      <c r="M45" s="63"/>
      <c r="N45" s="289" t="s">
        <v>52</v>
      </c>
      <c r="O45" s="297"/>
      <c r="P45" s="290"/>
      <c r="Q45" s="123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116" t="s">
        <v>167</v>
      </c>
      <c r="C46" s="117"/>
      <c r="D46" s="117"/>
      <c r="E46" s="329" t="s">
        <v>168</v>
      </c>
      <c r="F46" s="292"/>
      <c r="G46" s="117"/>
      <c r="H46" s="117"/>
      <c r="I46" s="63"/>
      <c r="J46" s="173" t="s">
        <v>169</v>
      </c>
      <c r="K46" s="124"/>
      <c r="L46" s="158"/>
      <c r="M46" s="63"/>
      <c r="N46" s="289" t="s">
        <v>53</v>
      </c>
      <c r="O46" s="297"/>
      <c r="P46" s="290"/>
      <c r="Q46" s="123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171" t="s">
        <v>170</v>
      </c>
      <c r="C47" s="117"/>
      <c r="D47" s="117"/>
      <c r="E47" s="329" t="s">
        <v>171</v>
      </c>
      <c r="F47" s="292"/>
      <c r="G47" s="117"/>
      <c r="H47" s="117"/>
      <c r="I47" s="63"/>
      <c r="J47" s="341" t="s">
        <v>172</v>
      </c>
      <c r="K47" s="290"/>
      <c r="L47" s="158"/>
      <c r="M47" s="63"/>
      <c r="N47" s="289" t="s">
        <v>54</v>
      </c>
      <c r="O47" s="297"/>
      <c r="P47" s="290"/>
      <c r="Q47" s="123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72" t="s">
        <v>173</v>
      </c>
      <c r="C48" s="117"/>
      <c r="D48" s="117"/>
      <c r="E48" s="329" t="s">
        <v>174</v>
      </c>
      <c r="F48" s="292"/>
      <c r="G48" s="159"/>
      <c r="H48" s="159"/>
      <c r="I48" s="63"/>
      <c r="J48" s="335" t="s">
        <v>175</v>
      </c>
      <c r="K48" s="290"/>
      <c r="L48" s="158"/>
      <c r="M48" s="63"/>
      <c r="N48" s="322" t="s">
        <v>55</v>
      </c>
      <c r="O48" s="303"/>
      <c r="P48" s="323"/>
      <c r="Q48" s="126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127" t="s">
        <v>176</v>
      </c>
      <c r="C49" s="128"/>
      <c r="D49" s="128"/>
      <c r="E49" s="337" t="s">
        <v>177</v>
      </c>
      <c r="F49" s="310"/>
      <c r="G49" s="129"/>
      <c r="H49" s="129"/>
      <c r="I49" s="63"/>
      <c r="J49" s="338"/>
      <c r="K49" s="290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16"/>
      <c r="D50" s="316"/>
      <c r="E50" s="316"/>
      <c r="F50" s="31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17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2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N25:O25"/>
    <mergeCell ref="N27:O27"/>
    <mergeCell ref="N28:O28"/>
    <mergeCell ref="N29:O29"/>
    <mergeCell ref="N43:P43"/>
    <mergeCell ref="Q23:Q24"/>
    <mergeCell ref="J30:K30"/>
    <mergeCell ref="J29:L29"/>
    <mergeCell ref="J32:K32"/>
    <mergeCell ref="P23:P24"/>
    <mergeCell ref="L19:M19"/>
    <mergeCell ref="N23:O24"/>
    <mergeCell ref="L16:M16"/>
    <mergeCell ref="L17:M17"/>
    <mergeCell ref="L18:M18"/>
    <mergeCell ref="J15:K15"/>
    <mergeCell ref="J16:K16"/>
    <mergeCell ref="J20:K20"/>
    <mergeCell ref="L20:M20"/>
    <mergeCell ref="J17:K17"/>
    <mergeCell ref="J18:K18"/>
    <mergeCell ref="L15:M15"/>
    <mergeCell ref="L21:M21"/>
    <mergeCell ref="AG21:AJ21"/>
    <mergeCell ref="AK21:AN21"/>
    <mergeCell ref="AO21:AR21"/>
    <mergeCell ref="U5:X5"/>
    <mergeCell ref="AG5:AJ5"/>
    <mergeCell ref="AK5:AN5"/>
    <mergeCell ref="T3:AR3"/>
    <mergeCell ref="Y5:AB5"/>
    <mergeCell ref="AC5:AF5"/>
    <mergeCell ref="AO5:AR5"/>
    <mergeCell ref="T5:T6"/>
    <mergeCell ref="T21:T22"/>
    <mergeCell ref="U21:X21"/>
    <mergeCell ref="AC21:AF21"/>
    <mergeCell ref="Y21:AB21"/>
    <mergeCell ref="B2:Q2"/>
    <mergeCell ref="C3:O3"/>
    <mergeCell ref="L5:P5"/>
    <mergeCell ref="L14:M14"/>
    <mergeCell ref="L11:M11"/>
    <mergeCell ref="L12:M12"/>
    <mergeCell ref="L7:M7"/>
    <mergeCell ref="L8:M8"/>
    <mergeCell ref="L6:M6"/>
    <mergeCell ref="L13:M13"/>
    <mergeCell ref="L9:M9"/>
    <mergeCell ref="L10:M10"/>
    <mergeCell ref="J8:K8"/>
    <mergeCell ref="J7:K7"/>
    <mergeCell ref="J5:K6"/>
    <mergeCell ref="J12:K12"/>
    <mergeCell ref="J14:K14"/>
    <mergeCell ref="J13:K13"/>
    <mergeCell ref="J49:K49"/>
    <mergeCell ref="J48:K48"/>
    <mergeCell ref="E42:F42"/>
    <mergeCell ref="E43:F43"/>
    <mergeCell ref="J50:K50"/>
    <mergeCell ref="J43:K43"/>
    <mergeCell ref="E47:F47"/>
    <mergeCell ref="E46:F46"/>
    <mergeCell ref="E44:F44"/>
    <mergeCell ref="J45:K45"/>
    <mergeCell ref="J44:K44"/>
    <mergeCell ref="J47:K47"/>
    <mergeCell ref="E49:F49"/>
    <mergeCell ref="B50:F50"/>
    <mergeCell ref="E48:F48"/>
    <mergeCell ref="E33:F33"/>
    <mergeCell ref="E34:F34"/>
    <mergeCell ref="J34:K34"/>
    <mergeCell ref="J36:K36"/>
    <mergeCell ref="J35:K35"/>
    <mergeCell ref="J37:K37"/>
    <mergeCell ref="J38:K38"/>
    <mergeCell ref="N26:O26"/>
    <mergeCell ref="N46:P46"/>
    <mergeCell ref="N33:O33"/>
    <mergeCell ref="E28:F28"/>
    <mergeCell ref="E30:F30"/>
    <mergeCell ref="E29:F29"/>
    <mergeCell ref="E40:F40"/>
    <mergeCell ref="E38:F38"/>
    <mergeCell ref="E39:F39"/>
    <mergeCell ref="E37:F37"/>
    <mergeCell ref="E36:F36"/>
    <mergeCell ref="E45:F45"/>
    <mergeCell ref="E41:F41"/>
    <mergeCell ref="E35:F35"/>
    <mergeCell ref="E31:F31"/>
    <mergeCell ref="J31:K31"/>
    <mergeCell ref="N47:P47"/>
    <mergeCell ref="N48:P48"/>
    <mergeCell ref="E32:F32"/>
    <mergeCell ref="N32:O32"/>
    <mergeCell ref="J39:K39"/>
    <mergeCell ref="J40:K40"/>
    <mergeCell ref="J9:K9"/>
    <mergeCell ref="J10:K10"/>
    <mergeCell ref="J11:K11"/>
    <mergeCell ref="J33:K33"/>
    <mergeCell ref="J41:K41"/>
    <mergeCell ref="J42:K42"/>
    <mergeCell ref="N38:Q38"/>
    <mergeCell ref="N34:O34"/>
    <mergeCell ref="N36:O36"/>
    <mergeCell ref="N35:O35"/>
    <mergeCell ref="N30:O30"/>
    <mergeCell ref="N31:O31"/>
    <mergeCell ref="N39:P39"/>
    <mergeCell ref="N40:P40"/>
    <mergeCell ref="N41:P41"/>
    <mergeCell ref="N42:P42"/>
    <mergeCell ref="N45:P45"/>
    <mergeCell ref="N44:P44"/>
    <mergeCell ref="G24:H24"/>
    <mergeCell ref="G23:H23"/>
    <mergeCell ref="B24:F24"/>
    <mergeCell ref="B5:B6"/>
    <mergeCell ref="C5:D5"/>
    <mergeCell ref="E5:F5"/>
    <mergeCell ref="B23:F23"/>
    <mergeCell ref="G5:H5"/>
    <mergeCell ref="B27:H27"/>
    <mergeCell ref="B25:F26"/>
  </mergeCells>
  <printOptions horizontalCentered="1" verticalCentered="1"/>
  <pageMargins left="0" right="0" top="0" bottom="0.15748031496062992" header="0" footer="0"/>
  <pageSetup paperSize="9" scale="45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5B8B7"/>
  </sheetPr>
  <dimension ref="A1:BB1000"/>
  <sheetViews>
    <sheetView zoomScale="115" zoomScaleNormal="115" workbookViewId="0">
      <selection activeCell="N7" sqref="N7"/>
    </sheetView>
  </sheetViews>
  <sheetFormatPr defaultColWidth="15.140625" defaultRowHeight="15" customHeight="1"/>
  <cols>
    <col min="1" max="1" width="1.85546875" customWidth="1"/>
    <col min="2" max="2" width="20.5703125" customWidth="1"/>
    <col min="3" max="8" width="10.28515625" customWidth="1"/>
    <col min="9" max="9" width="1.5703125" customWidth="1"/>
    <col min="10" max="10" width="10.7109375" customWidth="1"/>
    <col min="11" max="11" width="18.140625" customWidth="1"/>
    <col min="12" max="12" width="8" customWidth="1"/>
    <col min="13" max="13" width="1.28515625" customWidth="1"/>
    <col min="14" max="17" width="9.85546875" customWidth="1"/>
    <col min="18" max="19" width="2" customWidth="1"/>
    <col min="20" max="20" width="17.85546875" customWidth="1"/>
    <col min="21" max="44" width="5.42578125" customWidth="1"/>
    <col min="45" max="54" width="3.42578125" customWidth="1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196</v>
      </c>
      <c r="C3" s="296" t="s">
        <v>71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2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284"/>
      <c r="E5" s="283" t="s">
        <v>75</v>
      </c>
      <c r="F5" s="284"/>
      <c r="G5" s="283" t="s">
        <v>76</v>
      </c>
      <c r="H5" s="284"/>
      <c r="I5" s="40"/>
      <c r="J5" s="285" t="s">
        <v>24</v>
      </c>
      <c r="K5" s="286"/>
      <c r="L5" s="311" t="s">
        <v>25</v>
      </c>
      <c r="M5" s="305"/>
      <c r="N5" s="305"/>
      <c r="O5" s="305"/>
      <c r="P5" s="284"/>
      <c r="Q5" s="48" t="s">
        <v>26</v>
      </c>
      <c r="R5" s="41"/>
      <c r="S5" s="40"/>
      <c r="T5" s="312" t="s">
        <v>24</v>
      </c>
      <c r="U5" s="304" t="s">
        <v>77</v>
      </c>
      <c r="V5" s="305"/>
      <c r="W5" s="305"/>
      <c r="X5" s="284"/>
      <c r="Y5" s="304" t="s">
        <v>78</v>
      </c>
      <c r="Z5" s="305"/>
      <c r="AA5" s="305"/>
      <c r="AB5" s="284"/>
      <c r="AC5" s="304" t="s">
        <v>79</v>
      </c>
      <c r="AD5" s="305"/>
      <c r="AE5" s="305"/>
      <c r="AF5" s="284"/>
      <c r="AG5" s="304" t="s">
        <v>80</v>
      </c>
      <c r="AH5" s="305"/>
      <c r="AI5" s="305"/>
      <c r="AJ5" s="284"/>
      <c r="AK5" s="304" t="s">
        <v>81</v>
      </c>
      <c r="AL5" s="305"/>
      <c r="AM5" s="305"/>
      <c r="AN5" s="284"/>
      <c r="AO5" s="304" t="s">
        <v>82</v>
      </c>
      <c r="AP5" s="305"/>
      <c r="AQ5" s="305"/>
      <c r="AR5" s="28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29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287"/>
      <c r="K6" s="288"/>
      <c r="L6" s="309" t="s">
        <v>85</v>
      </c>
      <c r="M6" s="310"/>
      <c r="N6" s="52" t="s">
        <v>28</v>
      </c>
      <c r="O6" s="52" t="s">
        <v>29</v>
      </c>
      <c r="P6" s="52" t="s">
        <v>30</v>
      </c>
      <c r="Q6" s="53" t="s">
        <v>31</v>
      </c>
      <c r="R6" s="41"/>
      <c r="S6" s="40"/>
      <c r="T6" s="299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58"/>
      <c r="C7" s="59"/>
      <c r="D7" s="60">
        <f>C7*10</f>
        <v>0</v>
      </c>
      <c r="E7" s="59"/>
      <c r="F7" s="60">
        <f t="shared" ref="F7:F21" si="0">E7*6*10*4</f>
        <v>0</v>
      </c>
      <c r="G7" s="61"/>
      <c r="H7" s="62"/>
      <c r="I7" s="63"/>
      <c r="J7" s="301" t="s">
        <v>32</v>
      </c>
      <c r="K7" s="284"/>
      <c r="L7" s="307">
        <v>0</v>
      </c>
      <c r="M7" s="308"/>
      <c r="N7" s="64">
        <f t="shared" ref="N7:Q7" si="1">U7+Y7+AC7+AG7+AK7+AO7+U23+Y23+AC23+AG23+AK23+AO23</f>
        <v>0</v>
      </c>
      <c r="O7" s="64">
        <f t="shared" si="1"/>
        <v>0</v>
      </c>
      <c r="P7" s="65">
        <f t="shared" si="1"/>
        <v>0</v>
      </c>
      <c r="Q7" s="66">
        <f t="shared" si="1"/>
        <v>0</v>
      </c>
      <c r="R7" s="140"/>
      <c r="S7" s="63"/>
      <c r="T7" s="141" t="s">
        <v>32</v>
      </c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58"/>
      <c r="C8" s="163"/>
      <c r="D8" s="60">
        <f>C8*8*30</f>
        <v>0</v>
      </c>
      <c r="E8" s="163"/>
      <c r="F8" s="60">
        <f t="shared" si="0"/>
        <v>0</v>
      </c>
      <c r="G8" s="164"/>
      <c r="H8" s="165"/>
      <c r="I8" s="63"/>
      <c r="J8" s="289" t="s">
        <v>33</v>
      </c>
      <c r="K8" s="290"/>
      <c r="L8" s="291">
        <v>0</v>
      </c>
      <c r="M8" s="292"/>
      <c r="N8" s="74">
        <f t="shared" ref="N8:Q8" si="2">U8+Y8+AC8+AG8+AK8+AO8+U24+Y24+AC24+AG24+AK24+AO24</f>
        <v>0</v>
      </c>
      <c r="O8" s="74">
        <f t="shared" si="2"/>
        <v>0</v>
      </c>
      <c r="P8" s="75">
        <f t="shared" si="2"/>
        <v>0</v>
      </c>
      <c r="Q8" s="76">
        <f t="shared" si="2"/>
        <v>0</v>
      </c>
      <c r="R8" s="140"/>
      <c r="S8" s="63"/>
      <c r="T8" s="145" t="s">
        <v>33</v>
      </c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58"/>
      <c r="C9" s="163"/>
      <c r="D9" s="60">
        <f t="shared" ref="D9:D21" si="3">C9*6*10*4</f>
        <v>0</v>
      </c>
      <c r="E9" s="163"/>
      <c r="F9" s="60">
        <f t="shared" si="0"/>
        <v>0</v>
      </c>
      <c r="G9" s="164"/>
      <c r="H9" s="165"/>
      <c r="I9" s="63"/>
      <c r="J9" s="289" t="s">
        <v>34</v>
      </c>
      <c r="K9" s="290"/>
      <c r="L9" s="291">
        <v>0</v>
      </c>
      <c r="M9" s="292"/>
      <c r="N9" s="74">
        <f t="shared" ref="N9:Q12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45" t="s">
        <v>34</v>
      </c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58"/>
      <c r="C10" s="71"/>
      <c r="D10" s="60">
        <f t="shared" si="3"/>
        <v>0</v>
      </c>
      <c r="E10" s="71"/>
      <c r="F10" s="60">
        <f t="shared" si="0"/>
        <v>0</v>
      </c>
      <c r="G10" s="72"/>
      <c r="H10" s="73"/>
      <c r="I10" s="63"/>
      <c r="J10" s="289" t="s">
        <v>35</v>
      </c>
      <c r="K10" s="290"/>
      <c r="L10" s="291">
        <v>0</v>
      </c>
      <c r="M10" s="292"/>
      <c r="N10" s="74">
        <f t="shared" ref="N10:P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4"/>
        <v>0</v>
      </c>
      <c r="R10" s="140"/>
      <c r="S10" s="63"/>
      <c r="T10" s="145" t="s">
        <v>35</v>
      </c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58"/>
      <c r="C11" s="71"/>
      <c r="D11" s="60">
        <f t="shared" si="3"/>
        <v>0</v>
      </c>
      <c r="E11" s="71"/>
      <c r="F11" s="60">
        <f t="shared" si="0"/>
        <v>0</v>
      </c>
      <c r="G11" s="72"/>
      <c r="H11" s="73"/>
      <c r="I11" s="63"/>
      <c r="J11" s="289" t="s">
        <v>36</v>
      </c>
      <c r="K11" s="290"/>
      <c r="L11" s="291">
        <v>0</v>
      </c>
      <c r="M11" s="292"/>
      <c r="N11" s="74">
        <f t="shared" ref="N11:P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4"/>
        <v>0</v>
      </c>
      <c r="R11" s="140"/>
      <c r="S11" s="63"/>
      <c r="T11" s="145" t="s">
        <v>36</v>
      </c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1"/>
      <c r="C12" s="71"/>
      <c r="D12" s="60">
        <f t="shared" si="3"/>
        <v>0</v>
      </c>
      <c r="E12" s="71"/>
      <c r="F12" s="60">
        <f t="shared" si="0"/>
        <v>0</v>
      </c>
      <c r="G12" s="72"/>
      <c r="H12" s="73"/>
      <c r="I12" s="63"/>
      <c r="J12" s="289" t="s">
        <v>37</v>
      </c>
      <c r="K12" s="290"/>
      <c r="L12" s="291">
        <v>0</v>
      </c>
      <c r="M12" s="292"/>
      <c r="N12" s="74">
        <f t="shared" ref="N12:P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4"/>
        <v>0</v>
      </c>
      <c r="R12" s="140"/>
      <c r="S12" s="63"/>
      <c r="T12" s="145" t="s">
        <v>37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1"/>
      <c r="C13" s="71"/>
      <c r="D13" s="60">
        <f t="shared" si="3"/>
        <v>0</v>
      </c>
      <c r="E13" s="71"/>
      <c r="F13" s="60">
        <f t="shared" si="0"/>
        <v>0</v>
      </c>
      <c r="G13" s="72"/>
      <c r="H13" s="73"/>
      <c r="I13" s="63"/>
      <c r="J13" s="289" t="s">
        <v>38</v>
      </c>
      <c r="K13" s="290"/>
      <c r="L13" s="291">
        <v>0</v>
      </c>
      <c r="M13" s="292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45" t="s">
        <v>38</v>
      </c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71"/>
      <c r="D14" s="60">
        <f t="shared" si="3"/>
        <v>0</v>
      </c>
      <c r="E14" s="71"/>
      <c r="F14" s="60">
        <f t="shared" si="0"/>
        <v>0</v>
      </c>
      <c r="G14" s="72"/>
      <c r="H14" s="73"/>
      <c r="I14" s="63"/>
      <c r="J14" s="289" t="s">
        <v>39</v>
      </c>
      <c r="K14" s="290"/>
      <c r="L14" s="291">
        <v>0</v>
      </c>
      <c r="M14" s="292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45" t="s">
        <v>39</v>
      </c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1"/>
      <c r="C15" s="71"/>
      <c r="D15" s="60">
        <f t="shared" si="3"/>
        <v>0</v>
      </c>
      <c r="E15" s="71"/>
      <c r="F15" s="60">
        <f t="shared" si="0"/>
        <v>0</v>
      </c>
      <c r="G15" s="72"/>
      <c r="H15" s="73"/>
      <c r="I15" s="63"/>
      <c r="J15" s="289" t="s">
        <v>40</v>
      </c>
      <c r="K15" s="290"/>
      <c r="L15" s="291">
        <v>0</v>
      </c>
      <c r="M15" s="292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45" t="s">
        <v>40</v>
      </c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1"/>
      <c r="C16" s="71"/>
      <c r="D16" s="60">
        <f t="shared" si="3"/>
        <v>0</v>
      </c>
      <c r="E16" s="71"/>
      <c r="F16" s="60">
        <f t="shared" si="0"/>
        <v>0</v>
      </c>
      <c r="G16" s="72"/>
      <c r="H16" s="73"/>
      <c r="I16" s="63"/>
      <c r="J16" s="289" t="s">
        <v>41</v>
      </c>
      <c r="K16" s="290"/>
      <c r="L16" s="291">
        <v>0</v>
      </c>
      <c r="M16" s="292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45" t="s">
        <v>41</v>
      </c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58"/>
      <c r="C17" s="71"/>
      <c r="D17" s="60">
        <f t="shared" si="3"/>
        <v>0</v>
      </c>
      <c r="E17" s="71"/>
      <c r="F17" s="60">
        <f t="shared" si="0"/>
        <v>0</v>
      </c>
      <c r="G17" s="72"/>
      <c r="H17" s="73"/>
      <c r="I17" s="63"/>
      <c r="J17" s="289" t="s">
        <v>42</v>
      </c>
      <c r="K17" s="290"/>
      <c r="L17" s="291">
        <v>0</v>
      </c>
      <c r="M17" s="292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45" t="s">
        <v>42</v>
      </c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71"/>
      <c r="D18" s="60">
        <f t="shared" si="3"/>
        <v>0</v>
      </c>
      <c r="E18" s="71"/>
      <c r="F18" s="60">
        <f t="shared" si="0"/>
        <v>0</v>
      </c>
      <c r="G18" s="72"/>
      <c r="H18" s="73"/>
      <c r="I18" s="63"/>
      <c r="J18" s="289" t="s">
        <v>43</v>
      </c>
      <c r="K18" s="290"/>
      <c r="L18" s="291">
        <v>0</v>
      </c>
      <c r="M18" s="292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45" t="s">
        <v>43</v>
      </c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71"/>
      <c r="D19" s="60">
        <f t="shared" si="3"/>
        <v>0</v>
      </c>
      <c r="E19" s="71"/>
      <c r="F19" s="60">
        <f t="shared" si="0"/>
        <v>0</v>
      </c>
      <c r="G19" s="72"/>
      <c r="H19" s="73"/>
      <c r="I19" s="63"/>
      <c r="J19" s="84" t="s">
        <v>87</v>
      </c>
      <c r="K19" s="85" t="s">
        <v>88</v>
      </c>
      <c r="L19" s="291">
        <v>0</v>
      </c>
      <c r="M19" s="292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149" t="s">
        <v>89</v>
      </c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71"/>
      <c r="D20" s="60">
        <f t="shared" si="3"/>
        <v>0</v>
      </c>
      <c r="E20" s="71"/>
      <c r="F20" s="60">
        <f t="shared" si="0"/>
        <v>0</v>
      </c>
      <c r="G20" s="72"/>
      <c r="H20" s="73"/>
      <c r="I20" s="63"/>
      <c r="J20" s="302"/>
      <c r="K20" s="303"/>
      <c r="L20" s="289"/>
      <c r="M20" s="292"/>
      <c r="N20" s="90"/>
      <c r="O20" s="90"/>
      <c r="P20" s="91"/>
      <c r="Q20" s="92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3"/>
        <v>0</v>
      </c>
      <c r="E21" s="71"/>
      <c r="F21" s="60">
        <f t="shared" si="0"/>
        <v>0</v>
      </c>
      <c r="G21" s="72"/>
      <c r="H21" s="73"/>
      <c r="I21" s="63"/>
      <c r="J21" s="93" t="s">
        <v>45</v>
      </c>
      <c r="K21" s="94"/>
      <c r="L21" s="313">
        <f>SUM(L7:M20)</f>
        <v>0</v>
      </c>
      <c r="M21" s="314"/>
      <c r="N21" s="95">
        <f t="shared" ref="N21:Q21" si="15">SUM(N7:N20)</f>
        <v>0</v>
      </c>
      <c r="O21" s="95">
        <f t="shared" si="15"/>
        <v>0</v>
      </c>
      <c r="P21" s="96">
        <f t="shared" si="15"/>
        <v>0</v>
      </c>
      <c r="Q21" s="97">
        <f t="shared" si="15"/>
        <v>0</v>
      </c>
      <c r="R21" s="140"/>
      <c r="S21" s="63"/>
      <c r="T21" s="324" t="s">
        <v>24</v>
      </c>
      <c r="U21" s="340" t="s">
        <v>212</v>
      </c>
      <c r="V21" s="305"/>
      <c r="W21" s="305"/>
      <c r="X21" s="284"/>
      <c r="Y21" s="340" t="s">
        <v>91</v>
      </c>
      <c r="Z21" s="305"/>
      <c r="AA21" s="305"/>
      <c r="AB21" s="284"/>
      <c r="AC21" s="340" t="s">
        <v>92</v>
      </c>
      <c r="AD21" s="305"/>
      <c r="AE21" s="305"/>
      <c r="AF21" s="284"/>
      <c r="AG21" s="340" t="s">
        <v>93</v>
      </c>
      <c r="AH21" s="305"/>
      <c r="AI21" s="305"/>
      <c r="AJ21" s="284"/>
      <c r="AK21" s="340" t="s">
        <v>94</v>
      </c>
      <c r="AL21" s="305"/>
      <c r="AM21" s="305"/>
      <c r="AN21" s="284"/>
      <c r="AO21" s="340" t="s">
        <v>95</v>
      </c>
      <c r="AP21" s="305"/>
      <c r="AQ21" s="305"/>
      <c r="AR21" s="28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101"/>
      <c r="K22" s="101"/>
      <c r="L22" s="102"/>
      <c r="M22" s="102"/>
      <c r="N22" s="103"/>
      <c r="O22" s="103"/>
      <c r="P22" s="103"/>
      <c r="Q22" s="103"/>
      <c r="R22" s="140"/>
      <c r="S22" s="63"/>
      <c r="T22" s="299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16"/>
      <c r="D23" s="316"/>
      <c r="E23" s="316"/>
      <c r="F23" s="317"/>
      <c r="G23" s="315">
        <f>C22+E22+G22</f>
        <v>0</v>
      </c>
      <c r="H23" s="317"/>
      <c r="I23" s="63"/>
      <c r="J23" s="104"/>
      <c r="K23" s="63"/>
      <c r="L23" s="63"/>
      <c r="M23" s="63"/>
      <c r="N23" s="318" t="s">
        <v>97</v>
      </c>
      <c r="O23" s="286"/>
      <c r="P23" s="326" t="s">
        <v>98</v>
      </c>
      <c r="Q23" s="324" t="s">
        <v>26</v>
      </c>
      <c r="R23" s="140"/>
      <c r="S23" s="63"/>
      <c r="T23" s="156" t="s">
        <v>32</v>
      </c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19"/>
      <c r="D24" s="319"/>
      <c r="E24" s="319"/>
      <c r="F24" s="286"/>
      <c r="G24" s="315">
        <f>H22+F22+D22</f>
        <v>0</v>
      </c>
      <c r="H24" s="317"/>
      <c r="I24" s="63"/>
      <c r="J24" s="104"/>
      <c r="K24" s="63"/>
      <c r="L24" s="63"/>
      <c r="M24" s="63"/>
      <c r="N24" s="320"/>
      <c r="O24" s="321"/>
      <c r="P24" s="299"/>
      <c r="Q24" s="325"/>
      <c r="R24" s="140"/>
      <c r="S24" s="63"/>
      <c r="T24" s="84" t="s">
        <v>33</v>
      </c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19"/>
      <c r="D25" s="319"/>
      <c r="E25" s="319"/>
      <c r="F25" s="286"/>
      <c r="G25" s="107"/>
      <c r="H25" s="107"/>
      <c r="I25" s="63"/>
      <c r="J25" s="104"/>
      <c r="K25" s="63"/>
      <c r="L25" s="63"/>
      <c r="M25" s="63"/>
      <c r="N25" s="301" t="s">
        <v>101</v>
      </c>
      <c r="O25" s="284"/>
      <c r="P25" s="108">
        <f>SUM(U7:W19)</f>
        <v>0</v>
      </c>
      <c r="Q25" s="108">
        <f>SUM(X7:X19)</f>
        <v>0</v>
      </c>
      <c r="R25" s="140"/>
      <c r="S25" s="63"/>
      <c r="T25" s="84" t="s">
        <v>34</v>
      </c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287"/>
      <c r="C26" s="328"/>
      <c r="D26" s="328"/>
      <c r="E26" s="328"/>
      <c r="F26" s="288"/>
      <c r="G26" s="63"/>
      <c r="H26" s="63"/>
      <c r="I26" s="63"/>
      <c r="J26" s="109"/>
      <c r="K26" s="63"/>
      <c r="L26" s="63"/>
      <c r="M26" s="63"/>
      <c r="N26" s="289" t="s">
        <v>102</v>
      </c>
      <c r="O26" s="290"/>
      <c r="P26" s="110">
        <f>SUM(Y7:AA19)</f>
        <v>0</v>
      </c>
      <c r="Q26" s="110">
        <f>SUM(AB7:AB19)</f>
        <v>0</v>
      </c>
      <c r="R26" s="140"/>
      <c r="S26" s="63"/>
      <c r="T26" s="84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34"/>
      <c r="D27" s="334"/>
      <c r="E27" s="334"/>
      <c r="F27" s="334"/>
      <c r="G27" s="334"/>
      <c r="H27" s="321"/>
      <c r="I27" s="63"/>
      <c r="J27" s="109"/>
      <c r="K27" s="63"/>
      <c r="L27" s="63"/>
      <c r="M27" s="63"/>
      <c r="N27" s="289" t="s">
        <v>104</v>
      </c>
      <c r="O27" s="290"/>
      <c r="P27" s="110">
        <f>SUM(AC7:AE19)</f>
        <v>0</v>
      </c>
      <c r="Q27" s="110">
        <f>SUM(AF7:AF19)</f>
        <v>0</v>
      </c>
      <c r="R27" s="140"/>
      <c r="S27" s="63"/>
      <c r="T27" s="84" t="s">
        <v>36</v>
      </c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112" t="s">
        <v>106</v>
      </c>
      <c r="D28" s="113" t="s">
        <v>107</v>
      </c>
      <c r="E28" s="332" t="s">
        <v>105</v>
      </c>
      <c r="F28" s="310"/>
      <c r="G28" s="112" t="s">
        <v>106</v>
      </c>
      <c r="H28" s="113" t="s">
        <v>107</v>
      </c>
      <c r="I28" s="63"/>
      <c r="J28" s="109"/>
      <c r="K28" s="63"/>
      <c r="L28" s="63"/>
      <c r="M28" s="63"/>
      <c r="N28" s="289" t="s">
        <v>108</v>
      </c>
      <c r="O28" s="290"/>
      <c r="P28" s="110">
        <f>SUM(AG7:AI19)</f>
        <v>0</v>
      </c>
      <c r="Q28" s="110">
        <f>SUM(AJ7:AJ19)</f>
        <v>0</v>
      </c>
      <c r="R28" s="140"/>
      <c r="S28" s="63"/>
      <c r="T28" s="84" t="s">
        <v>37</v>
      </c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114" t="s">
        <v>109</v>
      </c>
      <c r="C29" s="166"/>
      <c r="D29" s="115"/>
      <c r="E29" s="330" t="s">
        <v>39</v>
      </c>
      <c r="F29" s="331"/>
      <c r="G29" s="166"/>
      <c r="H29" s="166"/>
      <c r="I29" s="63"/>
      <c r="J29" s="315" t="s">
        <v>110</v>
      </c>
      <c r="K29" s="316"/>
      <c r="L29" s="317"/>
      <c r="M29" s="63"/>
      <c r="N29" s="289" t="s">
        <v>111</v>
      </c>
      <c r="O29" s="290"/>
      <c r="P29" s="110">
        <f>SUM(AK7:AM19)</f>
        <v>0</v>
      </c>
      <c r="Q29" s="110">
        <f>SUM(AN7:AN19)</f>
        <v>0</v>
      </c>
      <c r="R29" s="140"/>
      <c r="S29" s="63"/>
      <c r="T29" s="84" t="s">
        <v>38</v>
      </c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116" t="s">
        <v>112</v>
      </c>
      <c r="C30" s="159"/>
      <c r="D30" s="117"/>
      <c r="E30" s="329" t="s">
        <v>113</v>
      </c>
      <c r="F30" s="292"/>
      <c r="G30" s="117"/>
      <c r="H30" s="117"/>
      <c r="I30" s="63"/>
      <c r="J30" s="336" t="s">
        <v>114</v>
      </c>
      <c r="K30" s="284"/>
      <c r="L30" s="157"/>
      <c r="M30" s="63"/>
      <c r="N30" s="289" t="s">
        <v>115</v>
      </c>
      <c r="O30" s="290"/>
      <c r="P30" s="110">
        <f>SUM(AO7:AQ19)</f>
        <v>0</v>
      </c>
      <c r="Q30" s="110">
        <f>SUM(AR7:AR19)</f>
        <v>0</v>
      </c>
      <c r="R30" s="140"/>
      <c r="S30" s="63"/>
      <c r="T30" s="84" t="s">
        <v>39</v>
      </c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116" t="s">
        <v>116</v>
      </c>
      <c r="C31" s="159"/>
      <c r="D31" s="117"/>
      <c r="E31" s="329" t="s">
        <v>117</v>
      </c>
      <c r="F31" s="292"/>
      <c r="G31" s="117"/>
      <c r="H31" s="117"/>
      <c r="I31" s="63"/>
      <c r="J31" s="335" t="s">
        <v>118</v>
      </c>
      <c r="K31" s="290"/>
      <c r="L31" s="158"/>
      <c r="M31" s="63"/>
      <c r="N31" s="289" t="s">
        <v>119</v>
      </c>
      <c r="O31" s="290"/>
      <c r="P31" s="110">
        <f>SUM(U23:W35)</f>
        <v>0</v>
      </c>
      <c r="Q31" s="110">
        <f>SUM(X23:X35)</f>
        <v>0</v>
      </c>
      <c r="R31" s="140"/>
      <c r="S31" s="63"/>
      <c r="T31" s="84" t="s">
        <v>40</v>
      </c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116" t="s">
        <v>120</v>
      </c>
      <c r="C32" s="159"/>
      <c r="D32" s="117"/>
      <c r="E32" s="329" t="s">
        <v>121</v>
      </c>
      <c r="F32" s="292"/>
      <c r="G32" s="117"/>
      <c r="H32" s="117"/>
      <c r="I32" s="63"/>
      <c r="J32" s="335" t="s">
        <v>122</v>
      </c>
      <c r="K32" s="290"/>
      <c r="L32" s="158"/>
      <c r="M32" s="63"/>
      <c r="N32" s="289" t="s">
        <v>123</v>
      </c>
      <c r="O32" s="290"/>
      <c r="P32" s="110">
        <f>SUM(Y23:AA35)</f>
        <v>0</v>
      </c>
      <c r="Q32" s="110">
        <f>SUM(AB23:AB35)</f>
        <v>0</v>
      </c>
      <c r="R32" s="140"/>
      <c r="S32" s="63"/>
      <c r="T32" s="84" t="s">
        <v>41</v>
      </c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116" t="s">
        <v>124</v>
      </c>
      <c r="C33" s="159"/>
      <c r="D33" s="117"/>
      <c r="E33" s="329" t="s">
        <v>125</v>
      </c>
      <c r="F33" s="292"/>
      <c r="G33" s="117"/>
      <c r="H33" s="117"/>
      <c r="I33" s="63"/>
      <c r="J33" s="335" t="s">
        <v>126</v>
      </c>
      <c r="K33" s="290"/>
      <c r="L33" s="158"/>
      <c r="M33" s="63"/>
      <c r="N33" s="289" t="s">
        <v>127</v>
      </c>
      <c r="O33" s="290"/>
      <c r="P33" s="110">
        <f>SUM(AC23:AE35)</f>
        <v>0</v>
      </c>
      <c r="Q33" s="110">
        <f>SUM(AF23:AF35)</f>
        <v>0</v>
      </c>
      <c r="R33" s="140"/>
      <c r="S33" s="63"/>
      <c r="T33" s="84" t="s">
        <v>42</v>
      </c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116" t="s">
        <v>128</v>
      </c>
      <c r="C34" s="159"/>
      <c r="D34" s="117"/>
      <c r="E34" s="329" t="s">
        <v>129</v>
      </c>
      <c r="F34" s="292"/>
      <c r="G34" s="117"/>
      <c r="H34" s="117"/>
      <c r="I34" s="63"/>
      <c r="J34" s="335" t="s">
        <v>130</v>
      </c>
      <c r="K34" s="290"/>
      <c r="L34" s="158"/>
      <c r="M34" s="63"/>
      <c r="N34" s="289" t="s">
        <v>131</v>
      </c>
      <c r="O34" s="290"/>
      <c r="P34" s="110">
        <f>SUM(AG23:AI35)</f>
        <v>0</v>
      </c>
      <c r="Q34" s="110">
        <f>SUM(AJ23:AJ35)</f>
        <v>0</v>
      </c>
      <c r="R34" s="140"/>
      <c r="S34" s="63"/>
      <c r="T34" s="84" t="s">
        <v>43</v>
      </c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116" t="s">
        <v>132</v>
      </c>
      <c r="C35" s="159"/>
      <c r="D35" s="117"/>
      <c r="E35" s="329" t="s">
        <v>133</v>
      </c>
      <c r="F35" s="292"/>
      <c r="G35" s="117"/>
      <c r="H35" s="117"/>
      <c r="I35" s="63"/>
      <c r="J35" s="335" t="s">
        <v>134</v>
      </c>
      <c r="K35" s="290"/>
      <c r="L35" s="158"/>
      <c r="M35" s="63"/>
      <c r="N35" s="289" t="s">
        <v>135</v>
      </c>
      <c r="O35" s="290"/>
      <c r="P35" s="110">
        <f>SUM(AK23:AM35)</f>
        <v>0</v>
      </c>
      <c r="Q35" s="110">
        <f>SUM(AN23:AN35)</f>
        <v>0</v>
      </c>
      <c r="R35" s="140"/>
      <c r="S35" s="63"/>
      <c r="T35" s="149" t="s">
        <v>89</v>
      </c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116" t="s">
        <v>136</v>
      </c>
      <c r="C36" s="159"/>
      <c r="D36" s="117"/>
      <c r="E36" s="329" t="s">
        <v>137</v>
      </c>
      <c r="F36" s="292"/>
      <c r="G36" s="117"/>
      <c r="H36" s="117"/>
      <c r="I36" s="63"/>
      <c r="J36" s="335" t="s">
        <v>138</v>
      </c>
      <c r="K36" s="290"/>
      <c r="L36" s="158"/>
      <c r="M36" s="63"/>
      <c r="N36" s="322" t="s">
        <v>139</v>
      </c>
      <c r="O36" s="323"/>
      <c r="P36" s="120">
        <f>SUM(AO23:AQ35)</f>
        <v>0</v>
      </c>
      <c r="Q36" s="120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116" t="s">
        <v>140</v>
      </c>
      <c r="C37" s="159"/>
      <c r="D37" s="117"/>
      <c r="E37" s="329" t="s">
        <v>141</v>
      </c>
      <c r="F37" s="292"/>
      <c r="G37" s="117"/>
      <c r="H37" s="117"/>
      <c r="I37" s="63"/>
      <c r="J37" s="339" t="s">
        <v>142</v>
      </c>
      <c r="K37" s="290"/>
      <c r="L37" s="158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116" t="s">
        <v>143</v>
      </c>
      <c r="C38" s="159"/>
      <c r="D38" s="117"/>
      <c r="E38" s="329" t="s">
        <v>144</v>
      </c>
      <c r="F38" s="292"/>
      <c r="G38" s="117"/>
      <c r="H38" s="117"/>
      <c r="I38" s="63"/>
      <c r="J38" s="335" t="s">
        <v>145</v>
      </c>
      <c r="K38" s="290"/>
      <c r="L38" s="158"/>
      <c r="M38" s="63"/>
      <c r="N38" s="315" t="s">
        <v>146</v>
      </c>
      <c r="O38" s="316"/>
      <c r="P38" s="316"/>
      <c r="Q38" s="317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116" t="s">
        <v>35</v>
      </c>
      <c r="C39" s="159"/>
      <c r="D39" s="117"/>
      <c r="E39" s="329" t="s">
        <v>147</v>
      </c>
      <c r="F39" s="292"/>
      <c r="G39" s="117"/>
      <c r="H39" s="117"/>
      <c r="I39" s="63"/>
      <c r="J39" s="335" t="s">
        <v>148</v>
      </c>
      <c r="K39" s="290"/>
      <c r="L39" s="158"/>
      <c r="M39" s="63"/>
      <c r="N39" s="301" t="s">
        <v>46</v>
      </c>
      <c r="O39" s="305"/>
      <c r="P39" s="284"/>
      <c r="Q39" s="121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116" t="s">
        <v>149</v>
      </c>
      <c r="C40" s="159"/>
      <c r="D40" s="117"/>
      <c r="E40" s="329" t="s">
        <v>150</v>
      </c>
      <c r="F40" s="292"/>
      <c r="G40" s="117"/>
      <c r="H40" s="117"/>
      <c r="I40" s="63"/>
      <c r="J40" s="335" t="s">
        <v>151</v>
      </c>
      <c r="K40" s="290"/>
      <c r="L40" s="158"/>
      <c r="M40" s="63"/>
      <c r="N40" s="289" t="s">
        <v>47</v>
      </c>
      <c r="O40" s="297"/>
      <c r="P40" s="290"/>
      <c r="Q40" s="122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116" t="s">
        <v>152</v>
      </c>
      <c r="C41" s="159"/>
      <c r="D41" s="117"/>
      <c r="E41" s="329" t="s">
        <v>153</v>
      </c>
      <c r="F41" s="292"/>
      <c r="G41" s="117"/>
      <c r="H41" s="117"/>
      <c r="I41" s="63"/>
      <c r="J41" s="335" t="s">
        <v>154</v>
      </c>
      <c r="K41" s="290"/>
      <c r="L41" s="158"/>
      <c r="M41" s="63"/>
      <c r="N41" s="289" t="s">
        <v>48</v>
      </c>
      <c r="O41" s="297"/>
      <c r="P41" s="290"/>
      <c r="Q41" s="122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116" t="s">
        <v>155</v>
      </c>
      <c r="C42" s="159"/>
      <c r="D42" s="117"/>
      <c r="E42" s="329" t="s">
        <v>156</v>
      </c>
      <c r="F42" s="292"/>
      <c r="G42" s="117"/>
      <c r="H42" s="117"/>
      <c r="I42" s="63"/>
      <c r="J42" s="335" t="s">
        <v>157</v>
      </c>
      <c r="K42" s="290"/>
      <c r="L42" s="158"/>
      <c r="M42" s="63"/>
      <c r="N42" s="289" t="s">
        <v>49</v>
      </c>
      <c r="O42" s="297"/>
      <c r="P42" s="290"/>
      <c r="Q42" s="167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116" t="s">
        <v>158</v>
      </c>
      <c r="C43" s="159"/>
      <c r="D43" s="117"/>
      <c r="E43" s="329" t="s">
        <v>159</v>
      </c>
      <c r="F43" s="292"/>
      <c r="G43" s="117"/>
      <c r="H43" s="117"/>
      <c r="I43" s="63"/>
      <c r="J43" s="335" t="s">
        <v>160</v>
      </c>
      <c r="K43" s="290"/>
      <c r="L43" s="158"/>
      <c r="M43" s="63"/>
      <c r="N43" s="289" t="s">
        <v>50</v>
      </c>
      <c r="O43" s="297"/>
      <c r="P43" s="290"/>
      <c r="Q43" s="167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116" t="s">
        <v>161</v>
      </c>
      <c r="C44" s="117"/>
      <c r="D44" s="117"/>
      <c r="E44" s="329" t="s">
        <v>162</v>
      </c>
      <c r="F44" s="292"/>
      <c r="G44" s="117"/>
      <c r="H44" s="117"/>
      <c r="I44" s="63"/>
      <c r="J44" s="335" t="s">
        <v>163</v>
      </c>
      <c r="K44" s="290"/>
      <c r="L44" s="158"/>
      <c r="M44" s="63"/>
      <c r="N44" s="289" t="s">
        <v>51</v>
      </c>
      <c r="O44" s="297"/>
      <c r="P44" s="290"/>
      <c r="Q44" s="167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116" t="s">
        <v>164</v>
      </c>
      <c r="C45" s="159"/>
      <c r="D45" s="117"/>
      <c r="E45" s="329" t="s">
        <v>165</v>
      </c>
      <c r="F45" s="292"/>
      <c r="G45" s="117"/>
      <c r="H45" s="117"/>
      <c r="I45" s="63"/>
      <c r="J45" s="335" t="s">
        <v>166</v>
      </c>
      <c r="K45" s="290"/>
      <c r="L45" s="158"/>
      <c r="M45" s="63"/>
      <c r="N45" s="289" t="s">
        <v>52</v>
      </c>
      <c r="O45" s="297"/>
      <c r="P45" s="290"/>
      <c r="Q45" s="167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116" t="s">
        <v>167</v>
      </c>
      <c r="C46" s="159"/>
      <c r="D46" s="117"/>
      <c r="E46" s="329" t="s">
        <v>168</v>
      </c>
      <c r="F46" s="292"/>
      <c r="G46" s="117"/>
      <c r="H46" s="117"/>
      <c r="I46" s="63"/>
      <c r="J46" s="124" t="s">
        <v>169</v>
      </c>
      <c r="K46" s="124"/>
      <c r="L46" s="158"/>
      <c r="M46" s="63"/>
      <c r="N46" s="289" t="s">
        <v>53</v>
      </c>
      <c r="O46" s="297"/>
      <c r="P46" s="290"/>
      <c r="Q46" s="167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116" t="s">
        <v>170</v>
      </c>
      <c r="C47" s="159"/>
      <c r="D47" s="117"/>
      <c r="E47" s="329" t="s">
        <v>171</v>
      </c>
      <c r="F47" s="292"/>
      <c r="G47" s="117"/>
      <c r="H47" s="117"/>
      <c r="I47" s="63"/>
      <c r="J47" s="335" t="s">
        <v>172</v>
      </c>
      <c r="K47" s="290"/>
      <c r="L47" s="158"/>
      <c r="M47" s="63"/>
      <c r="N47" s="289" t="s">
        <v>54</v>
      </c>
      <c r="O47" s="297"/>
      <c r="P47" s="290"/>
      <c r="Q47" s="167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17"/>
      <c r="E48" s="329" t="s">
        <v>174</v>
      </c>
      <c r="F48" s="292"/>
      <c r="G48" s="159"/>
      <c r="H48" s="159"/>
      <c r="I48" s="63"/>
      <c r="J48" s="335" t="s">
        <v>175</v>
      </c>
      <c r="K48" s="290"/>
      <c r="L48" s="158"/>
      <c r="M48" s="63"/>
      <c r="N48" s="322" t="s">
        <v>55</v>
      </c>
      <c r="O48" s="303"/>
      <c r="P48" s="323"/>
      <c r="Q48" s="168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127" t="s">
        <v>176</v>
      </c>
      <c r="C49" s="129"/>
      <c r="D49" s="128"/>
      <c r="E49" s="337" t="s">
        <v>177</v>
      </c>
      <c r="F49" s="310"/>
      <c r="G49" s="129"/>
      <c r="H49" s="129"/>
      <c r="I49" s="63"/>
      <c r="J49" s="338"/>
      <c r="K49" s="290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16"/>
      <c r="D50" s="316"/>
      <c r="E50" s="316"/>
      <c r="F50" s="31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17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6E3BC"/>
  </sheetPr>
  <dimension ref="A1:BB1000"/>
  <sheetViews>
    <sheetView topLeftCell="G31" workbookViewId="0">
      <selection activeCell="T13" sqref="T13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197</v>
      </c>
      <c r="C3" s="296" t="s">
        <v>71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71"/>
      <c r="D8" s="60">
        <f t="shared" si="0"/>
        <v>0</v>
      </c>
      <c r="E8" s="71"/>
      <c r="F8" s="60">
        <f t="shared" si="1"/>
        <v>0</v>
      </c>
      <c r="G8" s="72"/>
      <c r="H8" s="73"/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163"/>
      <c r="D9" s="60">
        <f t="shared" si="0"/>
        <v>0</v>
      </c>
      <c r="E9" s="163"/>
      <c r="F9" s="60">
        <f t="shared" si="1"/>
        <v>0</v>
      </c>
      <c r="G9" s="164"/>
      <c r="H9" s="165"/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163"/>
      <c r="D10" s="60">
        <f t="shared" si="0"/>
        <v>0</v>
      </c>
      <c r="E10" s="163"/>
      <c r="F10" s="60">
        <f t="shared" si="1"/>
        <v>0</v>
      </c>
      <c r="G10" s="164"/>
      <c r="H10" s="165"/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71"/>
      <c r="D11" s="60">
        <f t="shared" si="0"/>
        <v>0</v>
      </c>
      <c r="E11" s="71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71"/>
      <c r="D12" s="60">
        <f t="shared" si="0"/>
        <v>0</v>
      </c>
      <c r="E12" s="71"/>
      <c r="F12" s="60">
        <f t="shared" si="1"/>
        <v>0</v>
      </c>
      <c r="G12" s="72"/>
      <c r="H12" s="73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71"/>
      <c r="D13" s="60">
        <f t="shared" si="0"/>
        <v>0</v>
      </c>
      <c r="E13" s="71"/>
      <c r="F13" s="60">
        <f t="shared" si="1"/>
        <v>0</v>
      </c>
      <c r="G13" s="72"/>
      <c r="H13" s="73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71"/>
      <c r="D14" s="60">
        <f t="shared" si="0"/>
        <v>0</v>
      </c>
      <c r="E14" s="71"/>
      <c r="F14" s="60">
        <f t="shared" si="1"/>
        <v>0</v>
      </c>
      <c r="G14" s="72"/>
      <c r="H14" s="73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71"/>
      <c r="D15" s="60">
        <f t="shared" si="0"/>
        <v>0</v>
      </c>
      <c r="E15" s="71"/>
      <c r="F15" s="60">
        <f t="shared" si="1"/>
        <v>0</v>
      </c>
      <c r="G15" s="164"/>
      <c r="H15" s="73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71"/>
      <c r="D16" s="60">
        <f t="shared" si="0"/>
        <v>0</v>
      </c>
      <c r="E16" s="71"/>
      <c r="F16" s="60">
        <f t="shared" si="1"/>
        <v>0</v>
      </c>
      <c r="G16" s="72"/>
      <c r="H16" s="73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71"/>
      <c r="D17" s="60">
        <f t="shared" si="0"/>
        <v>0</v>
      </c>
      <c r="E17" s="71"/>
      <c r="F17" s="60">
        <f t="shared" si="1"/>
        <v>0</v>
      </c>
      <c r="G17" s="72"/>
      <c r="H17" s="73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71"/>
      <c r="D18" s="60">
        <f t="shared" si="0"/>
        <v>0</v>
      </c>
      <c r="E18" s="71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71"/>
      <c r="D20" s="60">
        <f t="shared" si="0"/>
        <v>0</v>
      </c>
      <c r="E20" s="71"/>
      <c r="F20" s="60">
        <f t="shared" si="1"/>
        <v>0</v>
      </c>
      <c r="G20" s="72"/>
      <c r="H20" s="73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46"/>
      <c r="G25" s="107"/>
      <c r="H25" s="10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48"/>
      <c r="G26" s="63"/>
      <c r="H26" s="6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15"/>
      <c r="D29" s="115"/>
      <c r="E29" s="375" t="s">
        <v>39</v>
      </c>
      <c r="F29" s="376"/>
      <c r="G29" s="115"/>
      <c r="H29" s="115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17"/>
      <c r="D30" s="117"/>
      <c r="E30" s="374" t="s">
        <v>113</v>
      </c>
      <c r="F30" s="351"/>
      <c r="G30" s="117"/>
      <c r="H30" s="117"/>
      <c r="I30" s="63"/>
      <c r="J30" s="336" t="s">
        <v>114</v>
      </c>
      <c r="K30" s="344"/>
      <c r="L30" s="157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17"/>
      <c r="D31" s="117"/>
      <c r="E31" s="374" t="s">
        <v>117</v>
      </c>
      <c r="F31" s="351"/>
      <c r="G31" s="117"/>
      <c r="H31" s="117"/>
      <c r="I31" s="63"/>
      <c r="J31" s="335" t="s">
        <v>118</v>
      </c>
      <c r="K31" s="349"/>
      <c r="L31" s="158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17"/>
      <c r="D32" s="117"/>
      <c r="E32" s="374" t="s">
        <v>121</v>
      </c>
      <c r="F32" s="351"/>
      <c r="G32" s="117"/>
      <c r="H32" s="117"/>
      <c r="I32" s="63"/>
      <c r="J32" s="335" t="s">
        <v>122</v>
      </c>
      <c r="K32" s="349"/>
      <c r="L32" s="158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17"/>
      <c r="D33" s="117"/>
      <c r="E33" s="374" t="s">
        <v>125</v>
      </c>
      <c r="F33" s="351"/>
      <c r="G33" s="117"/>
      <c r="H33" s="117"/>
      <c r="I33" s="63"/>
      <c r="J33" s="335" t="s">
        <v>126</v>
      </c>
      <c r="K33" s="349"/>
      <c r="L33" s="158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17"/>
      <c r="D34" s="117"/>
      <c r="E34" s="374" t="s">
        <v>129</v>
      </c>
      <c r="F34" s="351"/>
      <c r="G34" s="117"/>
      <c r="H34" s="117"/>
      <c r="I34" s="63"/>
      <c r="J34" s="335" t="s">
        <v>130</v>
      </c>
      <c r="K34" s="349"/>
      <c r="L34" s="158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17"/>
      <c r="D35" s="117"/>
      <c r="E35" s="374" t="s">
        <v>133</v>
      </c>
      <c r="F35" s="351"/>
      <c r="G35" s="117"/>
      <c r="H35" s="117"/>
      <c r="I35" s="63"/>
      <c r="J35" s="335" t="s">
        <v>134</v>
      </c>
      <c r="K35" s="349"/>
      <c r="L35" s="158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17"/>
      <c r="D36" s="117"/>
      <c r="E36" s="374" t="s">
        <v>137</v>
      </c>
      <c r="F36" s="351"/>
      <c r="G36" s="117"/>
      <c r="H36" s="117"/>
      <c r="I36" s="63"/>
      <c r="J36" s="335" t="s">
        <v>138</v>
      </c>
      <c r="K36" s="349"/>
      <c r="L36" s="158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17"/>
      <c r="D37" s="117"/>
      <c r="E37" s="374" t="s">
        <v>141</v>
      </c>
      <c r="F37" s="351"/>
      <c r="G37" s="117"/>
      <c r="H37" s="117"/>
      <c r="I37" s="63"/>
      <c r="J37" s="339" t="s">
        <v>142</v>
      </c>
      <c r="K37" s="349"/>
      <c r="L37" s="158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17"/>
      <c r="D38" s="117"/>
      <c r="E38" s="374" t="s">
        <v>144</v>
      </c>
      <c r="F38" s="351"/>
      <c r="G38" s="117"/>
      <c r="H38" s="117"/>
      <c r="I38" s="63"/>
      <c r="J38" s="335" t="s">
        <v>145</v>
      </c>
      <c r="K38" s="349"/>
      <c r="L38" s="158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17"/>
      <c r="D39" s="117"/>
      <c r="E39" s="374" t="s">
        <v>147</v>
      </c>
      <c r="F39" s="351"/>
      <c r="G39" s="117"/>
      <c r="H39" s="117"/>
      <c r="I39" s="63"/>
      <c r="J39" s="335" t="s">
        <v>148</v>
      </c>
      <c r="K39" s="349"/>
      <c r="L39" s="158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17"/>
      <c r="D40" s="117"/>
      <c r="E40" s="374" t="s">
        <v>150</v>
      </c>
      <c r="F40" s="351"/>
      <c r="G40" s="117"/>
      <c r="H40" s="117"/>
      <c r="I40" s="63"/>
      <c r="J40" s="335" t="s">
        <v>151</v>
      </c>
      <c r="K40" s="349"/>
      <c r="L40" s="158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17"/>
      <c r="D41" s="117"/>
      <c r="E41" s="374" t="s">
        <v>153</v>
      </c>
      <c r="F41" s="351"/>
      <c r="G41" s="117"/>
      <c r="H41" s="117"/>
      <c r="I41" s="63"/>
      <c r="J41" s="335" t="s">
        <v>154</v>
      </c>
      <c r="K41" s="349"/>
      <c r="L41" s="158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17"/>
      <c r="D42" s="117"/>
      <c r="E42" s="374" t="s">
        <v>156</v>
      </c>
      <c r="F42" s="351"/>
      <c r="G42" s="117"/>
      <c r="H42" s="117"/>
      <c r="I42" s="63"/>
      <c r="J42" s="335" t="s">
        <v>157</v>
      </c>
      <c r="K42" s="349"/>
      <c r="L42" s="158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17"/>
      <c r="D43" s="117"/>
      <c r="E43" s="374" t="s">
        <v>159</v>
      </c>
      <c r="F43" s="351"/>
      <c r="G43" s="117"/>
      <c r="H43" s="117"/>
      <c r="I43" s="63"/>
      <c r="J43" s="335" t="s">
        <v>160</v>
      </c>
      <c r="K43" s="349"/>
      <c r="L43" s="158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17"/>
      <c r="D44" s="117"/>
      <c r="E44" s="374" t="s">
        <v>162</v>
      </c>
      <c r="F44" s="351"/>
      <c r="G44" s="117"/>
      <c r="H44" s="117"/>
      <c r="I44" s="63"/>
      <c r="J44" s="335" t="s">
        <v>163</v>
      </c>
      <c r="K44" s="349"/>
      <c r="L44" s="158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17"/>
      <c r="D45" s="117"/>
      <c r="E45" s="374" t="s">
        <v>165</v>
      </c>
      <c r="F45" s="351"/>
      <c r="G45" s="117"/>
      <c r="H45" s="117"/>
      <c r="I45" s="63"/>
      <c r="J45" s="335" t="s">
        <v>166</v>
      </c>
      <c r="K45" s="349"/>
      <c r="L45" s="158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17"/>
      <c r="D46" s="117"/>
      <c r="E46" s="374" t="s">
        <v>168</v>
      </c>
      <c r="F46" s="351"/>
      <c r="G46" s="117"/>
      <c r="H46" s="117"/>
      <c r="I46" s="63"/>
      <c r="J46" s="124" t="s">
        <v>169</v>
      </c>
      <c r="K46" s="124"/>
      <c r="L46" s="158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17"/>
      <c r="D47" s="117"/>
      <c r="E47" s="374" t="s">
        <v>171</v>
      </c>
      <c r="F47" s="351"/>
      <c r="G47" s="117"/>
      <c r="H47" s="117"/>
      <c r="I47" s="63"/>
      <c r="J47" s="335" t="s">
        <v>172</v>
      </c>
      <c r="K47" s="349"/>
      <c r="L47" s="158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17"/>
      <c r="D48" s="117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58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8"/>
      <c r="D49" s="128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0D9"/>
  </sheetPr>
  <dimension ref="A1:BB1000"/>
  <sheetViews>
    <sheetView topLeftCell="A37" workbookViewId="0">
      <selection activeCell="J14" sqref="J14:K14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 thickTop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6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198</v>
      </c>
      <c r="C3" s="296" t="s">
        <v>71</v>
      </c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8"/>
      <c r="P3" s="43"/>
      <c r="Q3" s="44"/>
      <c r="R3" s="41"/>
      <c r="S3" s="39"/>
      <c r="T3" s="306" t="s">
        <v>72</v>
      </c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 thickBo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79"/>
      <c r="E5" s="300" t="s">
        <v>75</v>
      </c>
      <c r="F5" s="379"/>
      <c r="G5" s="300" t="s">
        <v>76</v>
      </c>
      <c r="H5" s="379"/>
      <c r="I5" s="40"/>
      <c r="J5" s="345" t="s">
        <v>24</v>
      </c>
      <c r="K5" s="380"/>
      <c r="L5" s="311" t="s">
        <v>25</v>
      </c>
      <c r="M5" s="392"/>
      <c r="N5" s="392"/>
      <c r="O5" s="392"/>
      <c r="P5" s="393"/>
      <c r="Q5" s="202" t="s">
        <v>26</v>
      </c>
      <c r="R5" s="41"/>
      <c r="S5" s="40"/>
      <c r="T5" s="312" t="s">
        <v>24</v>
      </c>
      <c r="U5" s="311" t="s">
        <v>77</v>
      </c>
      <c r="V5" s="392"/>
      <c r="W5" s="392"/>
      <c r="X5" s="393"/>
      <c r="Y5" s="311" t="s">
        <v>78</v>
      </c>
      <c r="Z5" s="392"/>
      <c r="AA5" s="392"/>
      <c r="AB5" s="393"/>
      <c r="AC5" s="311" t="s">
        <v>79</v>
      </c>
      <c r="AD5" s="392"/>
      <c r="AE5" s="392"/>
      <c r="AF5" s="393"/>
      <c r="AG5" s="311" t="s">
        <v>80</v>
      </c>
      <c r="AH5" s="392"/>
      <c r="AI5" s="392"/>
      <c r="AJ5" s="393"/>
      <c r="AK5" s="311" t="s">
        <v>81</v>
      </c>
      <c r="AL5" s="392"/>
      <c r="AM5" s="392"/>
      <c r="AN5" s="393"/>
      <c r="AO5" s="311" t="s">
        <v>82</v>
      </c>
      <c r="AP5" s="392"/>
      <c r="AQ5" s="392"/>
      <c r="AR5" s="393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 thickBot="1">
      <c r="A6" s="39"/>
      <c r="B6" s="38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81"/>
      <c r="K6" s="382"/>
      <c r="L6" s="361" t="s">
        <v>85</v>
      </c>
      <c r="M6" s="395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96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36" t="s">
        <v>32</v>
      </c>
      <c r="K7" s="390"/>
      <c r="L7" s="359"/>
      <c r="M7" s="394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163"/>
      <c r="D8" s="60">
        <f t="shared" si="0"/>
        <v>0</v>
      </c>
      <c r="E8" s="163"/>
      <c r="F8" s="60">
        <f t="shared" si="1"/>
        <v>0</v>
      </c>
      <c r="G8" s="164"/>
      <c r="H8" s="165"/>
      <c r="I8" s="63"/>
      <c r="J8" s="335" t="s">
        <v>33</v>
      </c>
      <c r="K8" s="383"/>
      <c r="L8" s="350"/>
      <c r="M8" s="384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163"/>
      <c r="D9" s="60">
        <f t="shared" si="0"/>
        <v>0</v>
      </c>
      <c r="E9" s="163"/>
      <c r="F9" s="60">
        <f t="shared" si="1"/>
        <v>0</v>
      </c>
      <c r="G9" s="164"/>
      <c r="H9" s="165"/>
      <c r="I9" s="63"/>
      <c r="J9" s="335" t="s">
        <v>34</v>
      </c>
      <c r="K9" s="383"/>
      <c r="L9" s="350"/>
      <c r="M9" s="384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163"/>
      <c r="D10" s="60">
        <f t="shared" si="0"/>
        <v>0</v>
      </c>
      <c r="E10" s="163"/>
      <c r="F10" s="60">
        <f t="shared" si="1"/>
        <v>0</v>
      </c>
      <c r="G10" s="164"/>
      <c r="H10" s="165"/>
      <c r="I10" s="63"/>
      <c r="J10" s="335" t="s">
        <v>35</v>
      </c>
      <c r="K10" s="383"/>
      <c r="L10" s="350"/>
      <c r="M10" s="384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71"/>
      <c r="D11" s="60">
        <f t="shared" si="0"/>
        <v>0</v>
      </c>
      <c r="E11" s="71"/>
      <c r="F11" s="60">
        <f t="shared" si="1"/>
        <v>0</v>
      </c>
      <c r="G11" s="164"/>
      <c r="H11" s="165"/>
      <c r="I11" s="63"/>
      <c r="J11" s="335" t="s">
        <v>36</v>
      </c>
      <c r="K11" s="383"/>
      <c r="L11" s="350"/>
      <c r="M11" s="384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71"/>
      <c r="D12" s="60">
        <f t="shared" si="0"/>
        <v>0</v>
      </c>
      <c r="E12" s="71"/>
      <c r="F12" s="60">
        <f t="shared" si="1"/>
        <v>0</v>
      </c>
      <c r="G12" s="72"/>
      <c r="H12" s="73"/>
      <c r="I12" s="63"/>
      <c r="J12" s="335" t="s">
        <v>37</v>
      </c>
      <c r="K12" s="383"/>
      <c r="L12" s="350"/>
      <c r="M12" s="384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71"/>
      <c r="D13" s="60">
        <f t="shared" si="0"/>
        <v>0</v>
      </c>
      <c r="E13" s="71"/>
      <c r="F13" s="60">
        <f t="shared" si="1"/>
        <v>0</v>
      </c>
      <c r="G13" s="72"/>
      <c r="H13" s="73"/>
      <c r="I13" s="63"/>
      <c r="J13" s="335" t="s">
        <v>38</v>
      </c>
      <c r="K13" s="383"/>
      <c r="L13" s="350"/>
      <c r="M13" s="384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71"/>
      <c r="D14" s="60">
        <f t="shared" si="0"/>
        <v>0</v>
      </c>
      <c r="E14" s="71"/>
      <c r="F14" s="60">
        <f t="shared" si="1"/>
        <v>0</v>
      </c>
      <c r="G14" s="72"/>
      <c r="H14" s="73"/>
      <c r="I14" s="63"/>
      <c r="J14" s="335" t="s">
        <v>39</v>
      </c>
      <c r="K14" s="383"/>
      <c r="L14" s="350"/>
      <c r="M14" s="384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83"/>
      <c r="L15" s="350"/>
      <c r="M15" s="384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71"/>
      <c r="D16" s="60">
        <f t="shared" si="0"/>
        <v>0</v>
      </c>
      <c r="E16" s="71"/>
      <c r="F16" s="60">
        <f t="shared" si="1"/>
        <v>0</v>
      </c>
      <c r="G16" s="72"/>
      <c r="H16" s="73"/>
      <c r="I16" s="63"/>
      <c r="J16" s="335" t="s">
        <v>41</v>
      </c>
      <c r="K16" s="383"/>
      <c r="L16" s="350"/>
      <c r="M16" s="384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83"/>
      <c r="L17" s="350"/>
      <c r="M17" s="384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71"/>
      <c r="D18" s="60">
        <f t="shared" si="0"/>
        <v>0</v>
      </c>
      <c r="E18" s="71"/>
      <c r="F18" s="60">
        <f t="shared" si="1"/>
        <v>0</v>
      </c>
      <c r="G18" s="72"/>
      <c r="H18" s="73"/>
      <c r="I18" s="63"/>
      <c r="J18" s="335" t="s">
        <v>43</v>
      </c>
      <c r="K18" s="383"/>
      <c r="L18" s="350"/>
      <c r="M18" s="384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 thickBo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84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 thickBot="1">
      <c r="A20" s="57"/>
      <c r="B20" s="83"/>
      <c r="C20" s="71"/>
      <c r="D20" s="60">
        <f t="shared" si="0"/>
        <v>0</v>
      </c>
      <c r="E20" s="163"/>
      <c r="F20" s="60">
        <f t="shared" si="1"/>
        <v>0</v>
      </c>
      <c r="G20" s="72"/>
      <c r="H20" s="73"/>
      <c r="I20" s="63"/>
      <c r="J20" s="356"/>
      <c r="K20" s="391"/>
      <c r="L20" s="370"/>
      <c r="M20" s="399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 thickBo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400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97"/>
      <c r="W21" s="397"/>
      <c r="X21" s="398"/>
      <c r="Y21" s="363" t="s">
        <v>91</v>
      </c>
      <c r="Z21" s="397"/>
      <c r="AA21" s="397"/>
      <c r="AB21" s="398"/>
      <c r="AC21" s="363" t="s">
        <v>92</v>
      </c>
      <c r="AD21" s="397"/>
      <c r="AE21" s="397"/>
      <c r="AF21" s="398"/>
      <c r="AG21" s="363" t="s">
        <v>93</v>
      </c>
      <c r="AH21" s="397"/>
      <c r="AI21" s="397"/>
      <c r="AJ21" s="398"/>
      <c r="AK21" s="363" t="s">
        <v>94</v>
      </c>
      <c r="AL21" s="397"/>
      <c r="AM21" s="397"/>
      <c r="AN21" s="398"/>
      <c r="AO21" s="363" t="s">
        <v>95</v>
      </c>
      <c r="AP21" s="397"/>
      <c r="AQ21" s="397"/>
      <c r="AR21" s="398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 thickBo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401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 thickBot="1">
      <c r="A23" s="57"/>
      <c r="B23" s="315" t="s">
        <v>96</v>
      </c>
      <c r="C23" s="402"/>
      <c r="D23" s="402"/>
      <c r="E23" s="402"/>
      <c r="F23" s="403"/>
      <c r="G23" s="315">
        <f>C22+E22+G22</f>
        <v>0</v>
      </c>
      <c r="H23" s="403"/>
      <c r="I23" s="63"/>
      <c r="J23" s="104"/>
      <c r="K23" s="63"/>
      <c r="L23" s="63"/>
      <c r="M23" s="63"/>
      <c r="N23" s="318" t="s">
        <v>97</v>
      </c>
      <c r="O23" s="40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 thickBot="1">
      <c r="A24" s="57"/>
      <c r="B24" s="315" t="s">
        <v>99</v>
      </c>
      <c r="C24" s="402"/>
      <c r="D24" s="402"/>
      <c r="E24" s="402"/>
      <c r="F24" s="403"/>
      <c r="G24" s="315">
        <f>H22+F22+D22</f>
        <v>0</v>
      </c>
      <c r="H24" s="403"/>
      <c r="I24" s="63"/>
      <c r="J24" s="104"/>
      <c r="K24" s="63"/>
      <c r="L24" s="63"/>
      <c r="M24" s="63"/>
      <c r="N24" s="407"/>
      <c r="O24" s="408"/>
      <c r="P24" s="401"/>
      <c r="Q24" s="401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410"/>
      <c r="D25" s="410"/>
      <c r="E25" s="410"/>
      <c r="F25" s="411"/>
      <c r="G25" s="107"/>
      <c r="H25" s="107"/>
      <c r="I25" s="63"/>
      <c r="J25" s="104"/>
      <c r="K25" s="63"/>
      <c r="L25" s="63"/>
      <c r="M25" s="63"/>
      <c r="N25" s="336" t="s">
        <v>101</v>
      </c>
      <c r="O25" s="390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 thickBot="1">
      <c r="A26" s="57"/>
      <c r="B26" s="412"/>
      <c r="C26" s="413"/>
      <c r="D26" s="413"/>
      <c r="E26" s="413"/>
      <c r="F26" s="414"/>
      <c r="G26" s="63"/>
      <c r="H26" s="63"/>
      <c r="I26" s="63"/>
      <c r="J26" s="109"/>
      <c r="K26" s="63"/>
      <c r="L26" s="63"/>
      <c r="M26" s="63"/>
      <c r="N26" s="335" t="s">
        <v>102</v>
      </c>
      <c r="O26" s="383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419" t="s">
        <v>103</v>
      </c>
      <c r="C27" s="420"/>
      <c r="D27" s="420"/>
      <c r="E27" s="420"/>
      <c r="F27" s="420"/>
      <c r="G27" s="420"/>
      <c r="H27" s="421"/>
      <c r="I27" s="63"/>
      <c r="J27" s="109"/>
      <c r="K27" s="63"/>
      <c r="L27" s="63"/>
      <c r="M27" s="63"/>
      <c r="N27" s="335" t="s">
        <v>104</v>
      </c>
      <c r="O27" s="383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 thickBo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418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83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 thickBot="1">
      <c r="A29" s="57"/>
      <c r="B29" s="224" t="s">
        <v>109</v>
      </c>
      <c r="C29" s="166"/>
      <c r="D29" s="115"/>
      <c r="E29" s="416" t="s">
        <v>39</v>
      </c>
      <c r="F29" s="417"/>
      <c r="G29" s="166"/>
      <c r="H29" s="115"/>
      <c r="I29" s="63"/>
      <c r="J29" s="315" t="s">
        <v>110</v>
      </c>
      <c r="K29" s="402"/>
      <c r="L29" s="403"/>
      <c r="M29" s="63"/>
      <c r="N29" s="335" t="s">
        <v>111</v>
      </c>
      <c r="O29" s="383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17"/>
      <c r="E30" s="374" t="s">
        <v>113</v>
      </c>
      <c r="F30" s="415"/>
      <c r="G30" s="159"/>
      <c r="H30" s="117"/>
      <c r="I30" s="63"/>
      <c r="J30" s="336" t="s">
        <v>114</v>
      </c>
      <c r="K30" s="390"/>
      <c r="L30" s="118"/>
      <c r="M30" s="63"/>
      <c r="N30" s="335" t="s">
        <v>115</v>
      </c>
      <c r="O30" s="383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17"/>
      <c r="E31" s="374" t="s">
        <v>117</v>
      </c>
      <c r="F31" s="415"/>
      <c r="G31" s="159"/>
      <c r="H31" s="117"/>
      <c r="I31" s="63"/>
      <c r="J31" s="335" t="s">
        <v>118</v>
      </c>
      <c r="K31" s="383"/>
      <c r="L31" s="119"/>
      <c r="M31" s="63"/>
      <c r="N31" s="335" t="s">
        <v>119</v>
      </c>
      <c r="O31" s="383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17"/>
      <c r="E32" s="374" t="s">
        <v>121</v>
      </c>
      <c r="F32" s="415"/>
      <c r="G32" s="159"/>
      <c r="H32" s="117"/>
      <c r="I32" s="63"/>
      <c r="J32" s="335" t="s">
        <v>122</v>
      </c>
      <c r="K32" s="383"/>
      <c r="L32" s="119"/>
      <c r="M32" s="63"/>
      <c r="N32" s="335" t="s">
        <v>123</v>
      </c>
      <c r="O32" s="383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17"/>
      <c r="E33" s="374" t="s">
        <v>125</v>
      </c>
      <c r="F33" s="415"/>
      <c r="G33" s="159"/>
      <c r="H33" s="117"/>
      <c r="I33" s="63"/>
      <c r="J33" s="335" t="s">
        <v>126</v>
      </c>
      <c r="K33" s="383"/>
      <c r="L33" s="119"/>
      <c r="M33" s="63"/>
      <c r="N33" s="335" t="s">
        <v>127</v>
      </c>
      <c r="O33" s="383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17"/>
      <c r="E34" s="374" t="s">
        <v>129</v>
      </c>
      <c r="F34" s="415"/>
      <c r="G34" s="159"/>
      <c r="H34" s="117"/>
      <c r="I34" s="63"/>
      <c r="J34" s="335" t="s">
        <v>130</v>
      </c>
      <c r="K34" s="383"/>
      <c r="L34" s="119"/>
      <c r="M34" s="63"/>
      <c r="N34" s="335" t="s">
        <v>131</v>
      </c>
      <c r="O34" s="383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 thickBot="1">
      <c r="A35" s="57"/>
      <c r="B35" s="225" t="s">
        <v>132</v>
      </c>
      <c r="C35" s="159"/>
      <c r="D35" s="117"/>
      <c r="E35" s="374" t="s">
        <v>133</v>
      </c>
      <c r="F35" s="415"/>
      <c r="G35" s="159"/>
      <c r="H35" s="117"/>
      <c r="I35" s="63"/>
      <c r="J35" s="335" t="s">
        <v>134</v>
      </c>
      <c r="K35" s="383"/>
      <c r="L35" s="119"/>
      <c r="M35" s="63"/>
      <c r="N35" s="335" t="s">
        <v>135</v>
      </c>
      <c r="O35" s="383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 thickBot="1">
      <c r="A36" s="57"/>
      <c r="B36" s="225" t="s">
        <v>136</v>
      </c>
      <c r="C36" s="159"/>
      <c r="D36" s="117"/>
      <c r="E36" s="374" t="s">
        <v>137</v>
      </c>
      <c r="F36" s="415"/>
      <c r="G36" s="159"/>
      <c r="H36" s="117"/>
      <c r="I36" s="63"/>
      <c r="J36" s="335" t="s">
        <v>138</v>
      </c>
      <c r="K36" s="383"/>
      <c r="L36" s="119"/>
      <c r="M36" s="63"/>
      <c r="N36" s="370" t="s">
        <v>139</v>
      </c>
      <c r="O36" s="409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 thickBot="1">
      <c r="A37" s="57"/>
      <c r="B37" s="225" t="s">
        <v>140</v>
      </c>
      <c r="C37" s="159"/>
      <c r="D37" s="117"/>
      <c r="E37" s="374" t="s">
        <v>141</v>
      </c>
      <c r="F37" s="415"/>
      <c r="G37" s="159"/>
      <c r="H37" s="117"/>
      <c r="I37" s="63"/>
      <c r="J37" s="339" t="s">
        <v>142</v>
      </c>
      <c r="K37" s="424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 thickBot="1">
      <c r="A38" s="57"/>
      <c r="B38" s="225" t="s">
        <v>143</v>
      </c>
      <c r="C38" s="159"/>
      <c r="D38" s="117"/>
      <c r="E38" s="374" t="s">
        <v>144</v>
      </c>
      <c r="F38" s="415"/>
      <c r="G38" s="159"/>
      <c r="H38" s="117"/>
      <c r="I38" s="63"/>
      <c r="J38" s="335" t="s">
        <v>145</v>
      </c>
      <c r="K38" s="383"/>
      <c r="L38" s="119"/>
      <c r="M38" s="63"/>
      <c r="N38" s="315" t="s">
        <v>146</v>
      </c>
      <c r="O38" s="402"/>
      <c r="P38" s="402"/>
      <c r="Q38" s="403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17"/>
      <c r="D39" s="117"/>
      <c r="E39" s="374" t="s">
        <v>147</v>
      </c>
      <c r="F39" s="415"/>
      <c r="G39" s="159"/>
      <c r="H39" s="117"/>
      <c r="I39" s="63"/>
      <c r="J39" s="335" t="s">
        <v>148</v>
      </c>
      <c r="K39" s="383"/>
      <c r="L39" s="119"/>
      <c r="M39" s="63"/>
      <c r="N39" s="336" t="s">
        <v>46</v>
      </c>
      <c r="O39" s="405"/>
      <c r="P39" s="390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17"/>
      <c r="E40" s="374" t="s">
        <v>150</v>
      </c>
      <c r="F40" s="415"/>
      <c r="G40" s="159"/>
      <c r="H40" s="117"/>
      <c r="I40" s="63"/>
      <c r="J40" s="335" t="s">
        <v>151</v>
      </c>
      <c r="K40" s="383"/>
      <c r="L40" s="119"/>
      <c r="M40" s="63"/>
      <c r="N40" s="335" t="s">
        <v>47</v>
      </c>
      <c r="O40" s="404"/>
      <c r="P40" s="383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17"/>
      <c r="E41" s="374" t="s">
        <v>153</v>
      </c>
      <c r="F41" s="415"/>
      <c r="G41" s="159"/>
      <c r="H41" s="117"/>
      <c r="I41" s="63"/>
      <c r="J41" s="335" t="s">
        <v>154</v>
      </c>
      <c r="K41" s="383"/>
      <c r="L41" s="119"/>
      <c r="M41" s="63"/>
      <c r="N41" s="335" t="s">
        <v>48</v>
      </c>
      <c r="O41" s="404"/>
      <c r="P41" s="383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17"/>
      <c r="E42" s="374" t="s">
        <v>156</v>
      </c>
      <c r="F42" s="415"/>
      <c r="G42" s="159"/>
      <c r="H42" s="117"/>
      <c r="I42" s="63"/>
      <c r="J42" s="335" t="s">
        <v>157</v>
      </c>
      <c r="K42" s="383"/>
      <c r="L42" s="119"/>
      <c r="M42" s="63"/>
      <c r="N42" s="335" t="s">
        <v>49</v>
      </c>
      <c r="O42" s="404"/>
      <c r="P42" s="383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17"/>
      <c r="E43" s="374" t="s">
        <v>159</v>
      </c>
      <c r="F43" s="415"/>
      <c r="G43" s="159"/>
      <c r="H43" s="117"/>
      <c r="I43" s="63"/>
      <c r="J43" s="335" t="s">
        <v>160</v>
      </c>
      <c r="K43" s="383"/>
      <c r="L43" s="119"/>
      <c r="M43" s="63"/>
      <c r="N43" s="335" t="s">
        <v>50</v>
      </c>
      <c r="O43" s="404"/>
      <c r="P43" s="383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17"/>
      <c r="E44" s="374" t="s">
        <v>162</v>
      </c>
      <c r="F44" s="415"/>
      <c r="G44" s="159"/>
      <c r="H44" s="117"/>
      <c r="I44" s="63"/>
      <c r="J44" s="335" t="s">
        <v>163</v>
      </c>
      <c r="K44" s="383"/>
      <c r="L44" s="119"/>
      <c r="M44" s="63"/>
      <c r="N44" s="335" t="s">
        <v>51</v>
      </c>
      <c r="O44" s="404"/>
      <c r="P44" s="383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17"/>
      <c r="E45" s="374" t="s">
        <v>165</v>
      </c>
      <c r="F45" s="415"/>
      <c r="G45" s="159"/>
      <c r="H45" s="117"/>
      <c r="I45" s="63"/>
      <c r="J45" s="335" t="s">
        <v>166</v>
      </c>
      <c r="K45" s="383"/>
      <c r="L45" s="119"/>
      <c r="M45" s="63"/>
      <c r="N45" s="335" t="s">
        <v>52</v>
      </c>
      <c r="O45" s="404"/>
      <c r="P45" s="383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17"/>
      <c r="E46" s="374" t="s">
        <v>168</v>
      </c>
      <c r="F46" s="415"/>
      <c r="G46" s="159"/>
      <c r="H46" s="117"/>
      <c r="I46" s="63"/>
      <c r="J46" s="124" t="s">
        <v>169</v>
      </c>
      <c r="K46" s="124"/>
      <c r="L46" s="119"/>
      <c r="M46" s="63"/>
      <c r="N46" s="335" t="s">
        <v>53</v>
      </c>
      <c r="O46" s="404"/>
      <c r="P46" s="383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17"/>
      <c r="E47" s="374" t="s">
        <v>171</v>
      </c>
      <c r="F47" s="415"/>
      <c r="G47" s="159"/>
      <c r="H47" s="117"/>
      <c r="I47" s="63"/>
      <c r="J47" s="335" t="s">
        <v>172</v>
      </c>
      <c r="K47" s="383"/>
      <c r="L47" s="119"/>
      <c r="M47" s="63"/>
      <c r="N47" s="335" t="s">
        <v>54</v>
      </c>
      <c r="O47" s="404"/>
      <c r="P47" s="383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 thickBot="1">
      <c r="A48" s="57"/>
      <c r="B48" s="125" t="s">
        <v>173</v>
      </c>
      <c r="C48" s="159"/>
      <c r="D48" s="117"/>
      <c r="E48" s="374" t="s">
        <v>174</v>
      </c>
      <c r="F48" s="415"/>
      <c r="G48" s="159"/>
      <c r="H48" s="117"/>
      <c r="I48" s="63"/>
      <c r="J48" s="335" t="s">
        <v>175</v>
      </c>
      <c r="K48" s="383"/>
      <c r="L48" s="119"/>
      <c r="M48" s="63"/>
      <c r="N48" s="370" t="s">
        <v>55</v>
      </c>
      <c r="O48" s="423"/>
      <c r="P48" s="409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 thickBot="1">
      <c r="A49" s="57"/>
      <c r="B49" s="230" t="s">
        <v>176</v>
      </c>
      <c r="C49" s="129"/>
      <c r="D49" s="128"/>
      <c r="E49" s="378" t="s">
        <v>177</v>
      </c>
      <c r="F49" s="422"/>
      <c r="G49" s="129"/>
      <c r="H49" s="128"/>
      <c r="I49" s="63"/>
      <c r="J49" s="356"/>
      <c r="K49" s="391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 thickBot="1">
      <c r="A50" s="57"/>
      <c r="B50" s="315" t="s">
        <v>45</v>
      </c>
      <c r="C50" s="402"/>
      <c r="D50" s="402"/>
      <c r="E50" s="402"/>
      <c r="F50" s="400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403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 thickBo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BD4B4"/>
  </sheetPr>
  <dimension ref="A1:BB1000"/>
  <sheetViews>
    <sheetView topLeftCell="Q31" workbookViewId="0">
      <selection activeCell="AH15" sqref="AH15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199</v>
      </c>
      <c r="C3" s="296" t="s">
        <v>71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>
        <v>0</v>
      </c>
      <c r="H7" s="62">
        <v>0</v>
      </c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59"/>
      <c r="D8" s="60">
        <f t="shared" si="0"/>
        <v>0</v>
      </c>
      <c r="E8" s="163"/>
      <c r="F8" s="60">
        <f t="shared" si="1"/>
        <v>0</v>
      </c>
      <c r="G8" s="164">
        <v>0</v>
      </c>
      <c r="H8" s="165">
        <v>0</v>
      </c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59"/>
      <c r="D9" s="60">
        <f t="shared" si="0"/>
        <v>0</v>
      </c>
      <c r="E9" s="163"/>
      <c r="F9" s="60">
        <f t="shared" si="1"/>
        <v>0</v>
      </c>
      <c r="G9" s="164">
        <v>0</v>
      </c>
      <c r="H9" s="165">
        <v>0</v>
      </c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59"/>
      <c r="D10" s="60">
        <f t="shared" si="0"/>
        <v>0</v>
      </c>
      <c r="E10" s="163"/>
      <c r="F10" s="60">
        <f t="shared" si="1"/>
        <v>0</v>
      </c>
      <c r="G10" s="164">
        <v>0</v>
      </c>
      <c r="H10" s="165">
        <v>0</v>
      </c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163"/>
      <c r="D11" s="60">
        <f t="shared" si="0"/>
        <v>0</v>
      </c>
      <c r="E11" s="163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163"/>
      <c r="D12" s="60">
        <f t="shared" si="0"/>
        <v>0</v>
      </c>
      <c r="E12" s="163"/>
      <c r="F12" s="60">
        <f t="shared" si="1"/>
        <v>0</v>
      </c>
      <c r="G12" s="164"/>
      <c r="H12" s="165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163"/>
      <c r="D13" s="60">
        <f t="shared" si="0"/>
        <v>0</v>
      </c>
      <c r="E13" s="163"/>
      <c r="F13" s="60">
        <f t="shared" si="1"/>
        <v>0</v>
      </c>
      <c r="G13" s="164"/>
      <c r="H13" s="165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163"/>
      <c r="D14" s="60">
        <f t="shared" si="0"/>
        <v>0</v>
      </c>
      <c r="E14" s="163"/>
      <c r="F14" s="60">
        <f t="shared" si="1"/>
        <v>0</v>
      </c>
      <c r="G14" s="164"/>
      <c r="H14" s="165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163"/>
      <c r="D16" s="60">
        <f t="shared" si="0"/>
        <v>0</v>
      </c>
      <c r="E16" s="163"/>
      <c r="F16" s="60">
        <f t="shared" si="1"/>
        <v>0</v>
      </c>
      <c r="G16" s="164"/>
      <c r="H16" s="165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163"/>
      <c r="D18" s="60">
        <f t="shared" si="0"/>
        <v>0</v>
      </c>
      <c r="E18" s="163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163"/>
      <c r="D20" s="60">
        <f t="shared" si="0"/>
        <v>0</v>
      </c>
      <c r="E20" s="163"/>
      <c r="F20" s="60">
        <f t="shared" si="1"/>
        <v>0</v>
      </c>
      <c r="G20" s="164"/>
      <c r="H20" s="165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46"/>
      <c r="G25" s="107"/>
      <c r="H25" s="10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48"/>
      <c r="G26" s="63"/>
      <c r="H26" s="6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66"/>
      <c r="D29" s="166"/>
      <c r="E29" s="375" t="s">
        <v>39</v>
      </c>
      <c r="F29" s="376"/>
      <c r="G29" s="166"/>
      <c r="H29" s="159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66"/>
      <c r="E30" s="374" t="s">
        <v>113</v>
      </c>
      <c r="F30" s="351"/>
      <c r="G30" s="159"/>
      <c r="H30" s="159"/>
      <c r="I30" s="63"/>
      <c r="J30" s="336" t="s">
        <v>114</v>
      </c>
      <c r="K30" s="344"/>
      <c r="L30" s="119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66"/>
      <c r="E31" s="374" t="s">
        <v>117</v>
      </c>
      <c r="F31" s="351"/>
      <c r="G31" s="159"/>
      <c r="H31" s="159"/>
      <c r="I31" s="63"/>
      <c r="J31" s="335" t="s">
        <v>118</v>
      </c>
      <c r="K31" s="349"/>
      <c r="L31" s="119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66"/>
      <c r="E32" s="374" t="s">
        <v>121</v>
      </c>
      <c r="F32" s="351"/>
      <c r="G32" s="159"/>
      <c r="H32" s="159"/>
      <c r="I32" s="63"/>
      <c r="J32" s="335" t="s">
        <v>122</v>
      </c>
      <c r="K32" s="349"/>
      <c r="L32" s="119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66"/>
      <c r="E33" s="374" t="s">
        <v>125</v>
      </c>
      <c r="F33" s="351"/>
      <c r="G33" s="159"/>
      <c r="H33" s="159"/>
      <c r="I33" s="63"/>
      <c r="J33" s="335" t="s">
        <v>126</v>
      </c>
      <c r="K33" s="349"/>
      <c r="L33" s="119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66"/>
      <c r="E34" s="374" t="s">
        <v>129</v>
      </c>
      <c r="F34" s="351"/>
      <c r="G34" s="159"/>
      <c r="H34" s="159"/>
      <c r="I34" s="63"/>
      <c r="J34" s="335" t="s">
        <v>130</v>
      </c>
      <c r="K34" s="349"/>
      <c r="L34" s="119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59"/>
      <c r="D35" s="166"/>
      <c r="E35" s="374" t="s">
        <v>133</v>
      </c>
      <c r="F35" s="351"/>
      <c r="G35" s="159"/>
      <c r="H35" s="159"/>
      <c r="I35" s="63"/>
      <c r="J35" s="335" t="s">
        <v>134</v>
      </c>
      <c r="K35" s="349"/>
      <c r="L35" s="119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59"/>
      <c r="D36" s="166"/>
      <c r="E36" s="374" t="s">
        <v>137</v>
      </c>
      <c r="F36" s="351"/>
      <c r="G36" s="159"/>
      <c r="H36" s="159"/>
      <c r="I36" s="63"/>
      <c r="J36" s="335" t="s">
        <v>138</v>
      </c>
      <c r="K36" s="349"/>
      <c r="L36" s="119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59"/>
      <c r="D37" s="166"/>
      <c r="E37" s="374" t="s">
        <v>141</v>
      </c>
      <c r="F37" s="351"/>
      <c r="G37" s="159"/>
      <c r="H37" s="159"/>
      <c r="I37" s="63"/>
      <c r="J37" s="339" t="s">
        <v>142</v>
      </c>
      <c r="K37" s="349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59"/>
      <c r="D38" s="166"/>
      <c r="E38" s="374" t="s">
        <v>144</v>
      </c>
      <c r="F38" s="351"/>
      <c r="G38" s="159"/>
      <c r="H38" s="159"/>
      <c r="I38" s="63"/>
      <c r="J38" s="335" t="s">
        <v>145</v>
      </c>
      <c r="K38" s="349"/>
      <c r="L38" s="119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59"/>
      <c r="D39" s="166"/>
      <c r="E39" s="374" t="s">
        <v>147</v>
      </c>
      <c r="F39" s="351"/>
      <c r="G39" s="159"/>
      <c r="H39" s="159"/>
      <c r="I39" s="63"/>
      <c r="J39" s="335" t="s">
        <v>148</v>
      </c>
      <c r="K39" s="349"/>
      <c r="L39" s="119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66"/>
      <c r="E40" s="374" t="s">
        <v>150</v>
      </c>
      <c r="F40" s="351"/>
      <c r="G40" s="159"/>
      <c r="H40" s="159"/>
      <c r="I40" s="63"/>
      <c r="J40" s="335" t="s">
        <v>151</v>
      </c>
      <c r="K40" s="349"/>
      <c r="L40" s="119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66"/>
      <c r="E41" s="374" t="s">
        <v>153</v>
      </c>
      <c r="F41" s="351"/>
      <c r="G41" s="159"/>
      <c r="H41" s="159"/>
      <c r="I41" s="63"/>
      <c r="J41" s="335" t="s">
        <v>154</v>
      </c>
      <c r="K41" s="349"/>
      <c r="L41" s="119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66"/>
      <c r="E42" s="374" t="s">
        <v>156</v>
      </c>
      <c r="F42" s="351"/>
      <c r="G42" s="159"/>
      <c r="H42" s="159"/>
      <c r="I42" s="63"/>
      <c r="J42" s="335" t="s">
        <v>157</v>
      </c>
      <c r="K42" s="349"/>
      <c r="L42" s="119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66"/>
      <c r="E43" s="374" t="s">
        <v>159</v>
      </c>
      <c r="F43" s="351"/>
      <c r="G43" s="159"/>
      <c r="H43" s="159"/>
      <c r="I43" s="63"/>
      <c r="J43" s="335" t="s">
        <v>160</v>
      </c>
      <c r="K43" s="349"/>
      <c r="L43" s="119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66"/>
      <c r="E44" s="374" t="s">
        <v>162</v>
      </c>
      <c r="F44" s="351"/>
      <c r="G44" s="159"/>
      <c r="H44" s="159"/>
      <c r="I44" s="63"/>
      <c r="J44" s="335" t="s">
        <v>163</v>
      </c>
      <c r="K44" s="349"/>
      <c r="L44" s="119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66"/>
      <c r="E45" s="374" t="s">
        <v>165</v>
      </c>
      <c r="F45" s="351"/>
      <c r="G45" s="159"/>
      <c r="H45" s="159"/>
      <c r="I45" s="63"/>
      <c r="J45" s="335" t="s">
        <v>166</v>
      </c>
      <c r="K45" s="349"/>
      <c r="L45" s="119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59"/>
      <c r="E46" s="374" t="s">
        <v>168</v>
      </c>
      <c r="F46" s="351"/>
      <c r="G46" s="159"/>
      <c r="H46" s="159"/>
      <c r="I46" s="63"/>
      <c r="J46" s="124" t="s">
        <v>169</v>
      </c>
      <c r="K46" s="124"/>
      <c r="L46" s="119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59"/>
      <c r="E47" s="374" t="s">
        <v>171</v>
      </c>
      <c r="F47" s="351"/>
      <c r="G47" s="159"/>
      <c r="H47" s="159"/>
      <c r="I47" s="63"/>
      <c r="J47" s="335" t="s">
        <v>172</v>
      </c>
      <c r="K47" s="349"/>
      <c r="L47" s="119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59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19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9"/>
      <c r="D49" s="129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8CCE4"/>
  </sheetPr>
  <dimension ref="A1:BB1000"/>
  <sheetViews>
    <sheetView showGridLines="0" topLeftCell="Q4" workbookViewId="0">
      <selection activeCell="AI17" sqref="AI17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200</v>
      </c>
      <c r="C3" s="296" t="s">
        <v>71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>
        <v>0</v>
      </c>
      <c r="H7" s="62">
        <v>0</v>
      </c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59"/>
      <c r="D8" s="60">
        <f t="shared" si="0"/>
        <v>0</v>
      </c>
      <c r="E8" s="59"/>
      <c r="F8" s="60">
        <f t="shared" si="1"/>
        <v>0</v>
      </c>
      <c r="G8" s="164">
        <v>0</v>
      </c>
      <c r="H8" s="165">
        <v>0</v>
      </c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59"/>
      <c r="D9" s="60">
        <f t="shared" si="0"/>
        <v>0</v>
      </c>
      <c r="E9" s="59"/>
      <c r="F9" s="60">
        <f t="shared" si="1"/>
        <v>0</v>
      </c>
      <c r="G9" s="164">
        <v>0</v>
      </c>
      <c r="H9" s="165">
        <v>0</v>
      </c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59"/>
      <c r="D10" s="60">
        <f t="shared" si="0"/>
        <v>0</v>
      </c>
      <c r="E10" s="59"/>
      <c r="F10" s="60">
        <f t="shared" si="1"/>
        <v>0</v>
      </c>
      <c r="G10" s="164">
        <v>0</v>
      </c>
      <c r="H10" s="165">
        <v>0</v>
      </c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163"/>
      <c r="D11" s="60">
        <f t="shared" si="0"/>
        <v>0</v>
      </c>
      <c r="E11" s="163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163"/>
      <c r="D12" s="60">
        <f t="shared" si="0"/>
        <v>0</v>
      </c>
      <c r="E12" s="163"/>
      <c r="F12" s="60">
        <f t="shared" si="1"/>
        <v>0</v>
      </c>
      <c r="G12" s="164"/>
      <c r="H12" s="165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163"/>
      <c r="D13" s="60">
        <f t="shared" si="0"/>
        <v>0</v>
      </c>
      <c r="E13" s="163"/>
      <c r="F13" s="60">
        <f t="shared" si="1"/>
        <v>0</v>
      </c>
      <c r="G13" s="164"/>
      <c r="H13" s="165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163"/>
      <c r="D14" s="60">
        <f t="shared" si="0"/>
        <v>0</v>
      </c>
      <c r="E14" s="163"/>
      <c r="F14" s="60">
        <f t="shared" si="1"/>
        <v>0</v>
      </c>
      <c r="G14" s="164"/>
      <c r="H14" s="165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163"/>
      <c r="D16" s="60">
        <f t="shared" si="0"/>
        <v>0</v>
      </c>
      <c r="E16" s="163"/>
      <c r="F16" s="60">
        <f t="shared" si="1"/>
        <v>0</v>
      </c>
      <c r="G16" s="164"/>
      <c r="H16" s="165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163"/>
      <c r="D18" s="60">
        <f t="shared" si="0"/>
        <v>0</v>
      </c>
      <c r="E18" s="163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163"/>
      <c r="D20" s="60">
        <f t="shared" si="0"/>
        <v>0</v>
      </c>
      <c r="E20" s="163"/>
      <c r="F20" s="60">
        <f t="shared" si="1"/>
        <v>0</v>
      </c>
      <c r="G20" s="164"/>
      <c r="H20" s="165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46"/>
      <c r="G25" s="107"/>
      <c r="H25" s="10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48"/>
      <c r="G26" s="63"/>
      <c r="H26" s="6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66"/>
      <c r="D29" s="166"/>
      <c r="E29" s="375" t="s">
        <v>39</v>
      </c>
      <c r="F29" s="376"/>
      <c r="G29" s="166"/>
      <c r="H29" s="166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59"/>
      <c r="E30" s="374" t="s">
        <v>113</v>
      </c>
      <c r="F30" s="351"/>
      <c r="G30" s="159"/>
      <c r="H30" s="159"/>
      <c r="I30" s="63"/>
      <c r="J30" s="336" t="s">
        <v>114</v>
      </c>
      <c r="K30" s="344"/>
      <c r="L30" s="118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59"/>
      <c r="E31" s="374" t="s">
        <v>117</v>
      </c>
      <c r="F31" s="351"/>
      <c r="G31" s="159"/>
      <c r="H31" s="159"/>
      <c r="I31" s="63"/>
      <c r="J31" s="335" t="s">
        <v>118</v>
      </c>
      <c r="K31" s="349"/>
      <c r="L31" s="119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59"/>
      <c r="E32" s="374" t="s">
        <v>121</v>
      </c>
      <c r="F32" s="351"/>
      <c r="G32" s="159"/>
      <c r="H32" s="159"/>
      <c r="I32" s="63"/>
      <c r="J32" s="335" t="s">
        <v>122</v>
      </c>
      <c r="K32" s="349"/>
      <c r="L32" s="119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59"/>
      <c r="E33" s="374" t="s">
        <v>125</v>
      </c>
      <c r="F33" s="351"/>
      <c r="G33" s="159"/>
      <c r="H33" s="159"/>
      <c r="I33" s="63"/>
      <c r="J33" s="335" t="s">
        <v>126</v>
      </c>
      <c r="K33" s="349"/>
      <c r="L33" s="119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59"/>
      <c r="E34" s="374" t="s">
        <v>129</v>
      </c>
      <c r="F34" s="351"/>
      <c r="G34" s="159"/>
      <c r="H34" s="159"/>
      <c r="I34" s="63"/>
      <c r="J34" s="335" t="s">
        <v>130</v>
      </c>
      <c r="K34" s="349"/>
      <c r="L34" s="119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59"/>
      <c r="D35" s="159"/>
      <c r="E35" s="374" t="s">
        <v>133</v>
      </c>
      <c r="F35" s="351"/>
      <c r="G35" s="159"/>
      <c r="H35" s="159"/>
      <c r="I35" s="63"/>
      <c r="J35" s="335" t="s">
        <v>134</v>
      </c>
      <c r="K35" s="349"/>
      <c r="L35" s="119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59"/>
      <c r="D36" s="159"/>
      <c r="E36" s="374" t="s">
        <v>137</v>
      </c>
      <c r="F36" s="351"/>
      <c r="G36" s="159"/>
      <c r="H36" s="159"/>
      <c r="I36" s="63"/>
      <c r="J36" s="335" t="s">
        <v>138</v>
      </c>
      <c r="K36" s="349"/>
      <c r="L36" s="119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59"/>
      <c r="D37" s="159"/>
      <c r="E37" s="374" t="s">
        <v>141</v>
      </c>
      <c r="F37" s="351"/>
      <c r="G37" s="159"/>
      <c r="H37" s="159"/>
      <c r="I37" s="63"/>
      <c r="J37" s="339" t="s">
        <v>142</v>
      </c>
      <c r="K37" s="349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59"/>
      <c r="D38" s="159"/>
      <c r="E38" s="374" t="s">
        <v>144</v>
      </c>
      <c r="F38" s="351"/>
      <c r="G38" s="159"/>
      <c r="H38" s="159"/>
      <c r="I38" s="63"/>
      <c r="J38" s="335" t="s">
        <v>145</v>
      </c>
      <c r="K38" s="349"/>
      <c r="L38" s="119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59"/>
      <c r="D39" s="159"/>
      <c r="E39" s="374" t="s">
        <v>147</v>
      </c>
      <c r="F39" s="351"/>
      <c r="G39" s="159"/>
      <c r="H39" s="159"/>
      <c r="I39" s="63"/>
      <c r="J39" s="335" t="s">
        <v>148</v>
      </c>
      <c r="K39" s="349"/>
      <c r="L39" s="119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59"/>
      <c r="E40" s="374" t="s">
        <v>150</v>
      </c>
      <c r="F40" s="351"/>
      <c r="G40" s="159"/>
      <c r="H40" s="159"/>
      <c r="I40" s="63"/>
      <c r="J40" s="335" t="s">
        <v>151</v>
      </c>
      <c r="K40" s="349"/>
      <c r="L40" s="119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59"/>
      <c r="E41" s="374" t="s">
        <v>153</v>
      </c>
      <c r="F41" s="351"/>
      <c r="G41" s="159"/>
      <c r="H41" s="159"/>
      <c r="I41" s="63"/>
      <c r="J41" s="335" t="s">
        <v>154</v>
      </c>
      <c r="K41" s="349"/>
      <c r="L41" s="119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59"/>
      <c r="E42" s="374" t="s">
        <v>156</v>
      </c>
      <c r="F42" s="351"/>
      <c r="G42" s="159"/>
      <c r="H42" s="159"/>
      <c r="I42" s="63"/>
      <c r="J42" s="335" t="s">
        <v>157</v>
      </c>
      <c r="K42" s="349"/>
      <c r="L42" s="119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59"/>
      <c r="E43" s="374" t="s">
        <v>159</v>
      </c>
      <c r="F43" s="351"/>
      <c r="G43" s="159"/>
      <c r="H43" s="159"/>
      <c r="I43" s="63"/>
      <c r="J43" s="335" t="s">
        <v>160</v>
      </c>
      <c r="K43" s="349"/>
      <c r="L43" s="119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59"/>
      <c r="E44" s="374" t="s">
        <v>162</v>
      </c>
      <c r="F44" s="351"/>
      <c r="G44" s="159"/>
      <c r="H44" s="159"/>
      <c r="I44" s="63"/>
      <c r="J44" s="335" t="s">
        <v>163</v>
      </c>
      <c r="K44" s="349"/>
      <c r="L44" s="119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59"/>
      <c r="E45" s="374" t="s">
        <v>165</v>
      </c>
      <c r="F45" s="351"/>
      <c r="G45" s="159"/>
      <c r="H45" s="159"/>
      <c r="I45" s="63"/>
      <c r="J45" s="335" t="s">
        <v>166</v>
      </c>
      <c r="K45" s="349"/>
      <c r="L45" s="119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59"/>
      <c r="E46" s="374" t="s">
        <v>168</v>
      </c>
      <c r="F46" s="351"/>
      <c r="G46" s="159"/>
      <c r="H46" s="159"/>
      <c r="I46" s="63"/>
      <c r="J46" s="124" t="s">
        <v>169</v>
      </c>
      <c r="K46" s="124"/>
      <c r="L46" s="119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59"/>
      <c r="E47" s="374" t="s">
        <v>171</v>
      </c>
      <c r="F47" s="351"/>
      <c r="G47" s="159"/>
      <c r="H47" s="159"/>
      <c r="I47" s="63"/>
      <c r="J47" s="335" t="s">
        <v>172</v>
      </c>
      <c r="K47" s="349"/>
      <c r="L47" s="119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59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19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9"/>
      <c r="D49" s="129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E5B8B7"/>
  </sheetPr>
  <dimension ref="A1:BB1000"/>
  <sheetViews>
    <sheetView showGridLines="0" topLeftCell="P31" workbookViewId="0">
      <selection activeCell="J15" sqref="J15:AT15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201</v>
      </c>
      <c r="C3" s="296" t="s">
        <v>71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3.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>
        <v>0</v>
      </c>
      <c r="F7" s="60">
        <f t="shared" ref="F7:F21" si="1">E7*6*10*4</f>
        <v>0</v>
      </c>
      <c r="G7" s="61">
        <v>0</v>
      </c>
      <c r="H7" s="62">
        <v>0</v>
      </c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163"/>
      <c r="D8" s="60">
        <f t="shared" si="0"/>
        <v>0</v>
      </c>
      <c r="E8" s="163"/>
      <c r="F8" s="60">
        <f t="shared" si="1"/>
        <v>0</v>
      </c>
      <c r="G8" s="164">
        <v>0</v>
      </c>
      <c r="H8" s="165">
        <v>0</v>
      </c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163"/>
      <c r="D9" s="60">
        <f t="shared" si="0"/>
        <v>0</v>
      </c>
      <c r="E9" s="163"/>
      <c r="F9" s="60">
        <f t="shared" si="1"/>
        <v>0</v>
      </c>
      <c r="G9" s="164">
        <v>0</v>
      </c>
      <c r="H9" s="165">
        <v>0</v>
      </c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163"/>
      <c r="D10" s="60">
        <f t="shared" si="0"/>
        <v>0</v>
      </c>
      <c r="E10" s="163"/>
      <c r="F10" s="60">
        <f t="shared" si="1"/>
        <v>0</v>
      </c>
      <c r="G10" s="164">
        <v>0</v>
      </c>
      <c r="H10" s="165">
        <v>0</v>
      </c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163"/>
      <c r="D11" s="60">
        <f t="shared" si="0"/>
        <v>0</v>
      </c>
      <c r="E11" s="163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163"/>
      <c r="D12" s="60">
        <f t="shared" si="0"/>
        <v>0</v>
      </c>
      <c r="E12" s="163"/>
      <c r="F12" s="60">
        <f t="shared" si="1"/>
        <v>0</v>
      </c>
      <c r="G12" s="164"/>
      <c r="H12" s="165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163"/>
      <c r="D13" s="60">
        <f t="shared" si="0"/>
        <v>0</v>
      </c>
      <c r="E13" s="163"/>
      <c r="F13" s="60">
        <f t="shared" si="1"/>
        <v>0</v>
      </c>
      <c r="G13" s="164"/>
      <c r="H13" s="165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163"/>
      <c r="D14" s="60">
        <f t="shared" si="0"/>
        <v>0</v>
      </c>
      <c r="E14" s="163"/>
      <c r="F14" s="60">
        <f t="shared" si="1"/>
        <v>0</v>
      </c>
      <c r="G14" s="164"/>
      <c r="H14" s="165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163"/>
      <c r="D16" s="60">
        <f t="shared" si="0"/>
        <v>0</v>
      </c>
      <c r="E16" s="163"/>
      <c r="F16" s="60">
        <f t="shared" si="1"/>
        <v>0</v>
      </c>
      <c r="G16" s="164"/>
      <c r="H16" s="165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163"/>
      <c r="D18" s="60">
        <f t="shared" si="0"/>
        <v>0</v>
      </c>
      <c r="E18" s="163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163"/>
      <c r="D20" s="60">
        <f t="shared" si="0"/>
        <v>0</v>
      </c>
      <c r="E20" s="163"/>
      <c r="F20" s="60">
        <f t="shared" si="1"/>
        <v>0</v>
      </c>
      <c r="G20" s="164"/>
      <c r="H20" s="165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46"/>
      <c r="G25" s="107"/>
      <c r="H25" s="10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48"/>
      <c r="G26" s="63"/>
      <c r="H26" s="6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66"/>
      <c r="D29" s="166"/>
      <c r="E29" s="375" t="s">
        <v>39</v>
      </c>
      <c r="F29" s="376"/>
      <c r="G29" s="166"/>
      <c r="H29" s="166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59"/>
      <c r="E30" s="374" t="s">
        <v>113</v>
      </c>
      <c r="F30" s="351"/>
      <c r="G30" s="159"/>
      <c r="H30" s="159"/>
      <c r="I30" s="63"/>
      <c r="J30" s="336" t="s">
        <v>114</v>
      </c>
      <c r="K30" s="344"/>
      <c r="L30" s="118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59"/>
      <c r="E31" s="374" t="s">
        <v>117</v>
      </c>
      <c r="F31" s="351"/>
      <c r="G31" s="159"/>
      <c r="H31" s="159"/>
      <c r="I31" s="63"/>
      <c r="J31" s="335" t="s">
        <v>118</v>
      </c>
      <c r="K31" s="349"/>
      <c r="L31" s="119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59"/>
      <c r="E32" s="374" t="s">
        <v>121</v>
      </c>
      <c r="F32" s="351"/>
      <c r="G32" s="159"/>
      <c r="H32" s="159"/>
      <c r="I32" s="63"/>
      <c r="J32" s="335" t="s">
        <v>122</v>
      </c>
      <c r="K32" s="349"/>
      <c r="L32" s="119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59"/>
      <c r="E33" s="374" t="s">
        <v>125</v>
      </c>
      <c r="F33" s="351"/>
      <c r="G33" s="159"/>
      <c r="H33" s="159"/>
      <c r="I33" s="63"/>
      <c r="J33" s="335" t="s">
        <v>126</v>
      </c>
      <c r="K33" s="349"/>
      <c r="L33" s="119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59"/>
      <c r="E34" s="374" t="s">
        <v>129</v>
      </c>
      <c r="F34" s="351"/>
      <c r="G34" s="159"/>
      <c r="H34" s="159"/>
      <c r="I34" s="63"/>
      <c r="J34" s="335" t="s">
        <v>130</v>
      </c>
      <c r="K34" s="349"/>
      <c r="L34" s="119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59"/>
      <c r="D35" s="159"/>
      <c r="E35" s="374" t="s">
        <v>133</v>
      </c>
      <c r="F35" s="351"/>
      <c r="G35" s="159"/>
      <c r="H35" s="159"/>
      <c r="I35" s="63"/>
      <c r="J35" s="335" t="s">
        <v>134</v>
      </c>
      <c r="K35" s="349"/>
      <c r="L35" s="119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59"/>
      <c r="D36" s="159"/>
      <c r="E36" s="374" t="s">
        <v>137</v>
      </c>
      <c r="F36" s="351"/>
      <c r="G36" s="159"/>
      <c r="H36" s="159"/>
      <c r="I36" s="63"/>
      <c r="J36" s="335" t="s">
        <v>138</v>
      </c>
      <c r="K36" s="349"/>
      <c r="L36" s="119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59"/>
      <c r="D37" s="159"/>
      <c r="E37" s="374" t="s">
        <v>141</v>
      </c>
      <c r="F37" s="351"/>
      <c r="G37" s="159"/>
      <c r="H37" s="159"/>
      <c r="I37" s="63"/>
      <c r="J37" s="339" t="s">
        <v>142</v>
      </c>
      <c r="K37" s="349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59"/>
      <c r="D38" s="159"/>
      <c r="E38" s="374" t="s">
        <v>144</v>
      </c>
      <c r="F38" s="351"/>
      <c r="G38" s="159"/>
      <c r="H38" s="159"/>
      <c r="I38" s="63"/>
      <c r="J38" s="335" t="s">
        <v>145</v>
      </c>
      <c r="K38" s="349"/>
      <c r="L38" s="119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59"/>
      <c r="D39" s="159"/>
      <c r="E39" s="374" t="s">
        <v>147</v>
      </c>
      <c r="F39" s="351"/>
      <c r="G39" s="159"/>
      <c r="H39" s="159"/>
      <c r="I39" s="63"/>
      <c r="J39" s="335" t="s">
        <v>148</v>
      </c>
      <c r="K39" s="349"/>
      <c r="L39" s="119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59"/>
      <c r="E40" s="374" t="s">
        <v>150</v>
      </c>
      <c r="F40" s="351"/>
      <c r="G40" s="159"/>
      <c r="H40" s="159"/>
      <c r="I40" s="63"/>
      <c r="J40" s="335" t="s">
        <v>151</v>
      </c>
      <c r="K40" s="349"/>
      <c r="L40" s="119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59"/>
      <c r="E41" s="374" t="s">
        <v>153</v>
      </c>
      <c r="F41" s="351"/>
      <c r="G41" s="159"/>
      <c r="H41" s="159"/>
      <c r="I41" s="63"/>
      <c r="J41" s="335" t="s">
        <v>154</v>
      </c>
      <c r="K41" s="349"/>
      <c r="L41" s="119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59"/>
      <c r="E42" s="374" t="s">
        <v>156</v>
      </c>
      <c r="F42" s="351"/>
      <c r="G42" s="159"/>
      <c r="H42" s="159"/>
      <c r="I42" s="63"/>
      <c r="J42" s="335" t="s">
        <v>157</v>
      </c>
      <c r="K42" s="349"/>
      <c r="L42" s="119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59"/>
      <c r="E43" s="374" t="s">
        <v>159</v>
      </c>
      <c r="F43" s="351"/>
      <c r="G43" s="159"/>
      <c r="H43" s="159"/>
      <c r="I43" s="63"/>
      <c r="J43" s="335" t="s">
        <v>160</v>
      </c>
      <c r="K43" s="349"/>
      <c r="L43" s="119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59"/>
      <c r="E44" s="374" t="s">
        <v>162</v>
      </c>
      <c r="F44" s="351"/>
      <c r="G44" s="159"/>
      <c r="H44" s="159"/>
      <c r="I44" s="63"/>
      <c r="J44" s="335" t="s">
        <v>163</v>
      </c>
      <c r="K44" s="349"/>
      <c r="L44" s="119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59"/>
      <c r="E45" s="374" t="s">
        <v>165</v>
      </c>
      <c r="F45" s="351"/>
      <c r="G45" s="159"/>
      <c r="H45" s="159"/>
      <c r="I45" s="63"/>
      <c r="J45" s="335" t="s">
        <v>166</v>
      </c>
      <c r="K45" s="349"/>
      <c r="L45" s="119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59"/>
      <c r="E46" s="374" t="s">
        <v>168</v>
      </c>
      <c r="F46" s="351"/>
      <c r="G46" s="159"/>
      <c r="H46" s="159"/>
      <c r="I46" s="63"/>
      <c r="J46" s="124" t="s">
        <v>169</v>
      </c>
      <c r="K46" s="124"/>
      <c r="L46" s="119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59"/>
      <c r="E47" s="374" t="s">
        <v>171</v>
      </c>
      <c r="F47" s="351"/>
      <c r="G47" s="159"/>
      <c r="H47" s="159"/>
      <c r="I47" s="63"/>
      <c r="J47" s="335" t="s">
        <v>172</v>
      </c>
      <c r="K47" s="349"/>
      <c r="L47" s="119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59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19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9"/>
      <c r="D49" s="129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Y21:AB21"/>
    <mergeCell ref="U21:X21"/>
    <mergeCell ref="L18:M18"/>
    <mergeCell ref="L19:M19"/>
    <mergeCell ref="AO21:AR21"/>
    <mergeCell ref="AC21:AF21"/>
    <mergeCell ref="AK21:AN21"/>
    <mergeCell ref="AG21:AJ21"/>
    <mergeCell ref="T21:T22"/>
    <mergeCell ref="T5:T6"/>
    <mergeCell ref="L5:P5"/>
    <mergeCell ref="L12:M12"/>
    <mergeCell ref="L13:M13"/>
    <mergeCell ref="J11:K11"/>
    <mergeCell ref="C3:O3"/>
    <mergeCell ref="AO5:AR5"/>
    <mergeCell ref="T3:AR3"/>
    <mergeCell ref="U5:X5"/>
    <mergeCell ref="AC5:AF5"/>
    <mergeCell ref="AG5:AJ5"/>
    <mergeCell ref="AK5:AN5"/>
    <mergeCell ref="Y5:AB5"/>
    <mergeCell ref="B5:B6"/>
    <mergeCell ref="C5:D5"/>
    <mergeCell ref="E5:F5"/>
    <mergeCell ref="G5:H5"/>
    <mergeCell ref="B2:Q2"/>
    <mergeCell ref="J7:K7"/>
    <mergeCell ref="J13:K13"/>
    <mergeCell ref="L6:M6"/>
    <mergeCell ref="L7:M7"/>
    <mergeCell ref="J5:K6"/>
    <mergeCell ref="L8:M8"/>
    <mergeCell ref="L9:M9"/>
    <mergeCell ref="L10:M10"/>
    <mergeCell ref="L11:M11"/>
    <mergeCell ref="J8:K8"/>
    <mergeCell ref="J10:K10"/>
    <mergeCell ref="J9:K9"/>
    <mergeCell ref="B27:H27"/>
    <mergeCell ref="G24:H24"/>
    <mergeCell ref="G23:H23"/>
    <mergeCell ref="B24:F24"/>
    <mergeCell ref="B23:F23"/>
    <mergeCell ref="B25:F26"/>
    <mergeCell ref="E37:F37"/>
    <mergeCell ref="E38:F38"/>
    <mergeCell ref="J12:K12"/>
    <mergeCell ref="J14:K14"/>
    <mergeCell ref="J15:K15"/>
    <mergeCell ref="J16:K16"/>
    <mergeCell ref="J17:K17"/>
    <mergeCell ref="J18:K18"/>
    <mergeCell ref="J31:K31"/>
    <mergeCell ref="J30:K30"/>
    <mergeCell ref="J29:L29"/>
    <mergeCell ref="J20:K20"/>
    <mergeCell ref="L14:M14"/>
    <mergeCell ref="L15:M15"/>
    <mergeCell ref="L17:M17"/>
    <mergeCell ref="L16:M16"/>
    <mergeCell ref="L20:M20"/>
    <mergeCell ref="L21:M21"/>
    <mergeCell ref="E28:F28"/>
    <mergeCell ref="E33:F33"/>
    <mergeCell ref="N43:P43"/>
    <mergeCell ref="N44:P44"/>
    <mergeCell ref="E43:F43"/>
    <mergeCell ref="E42:F42"/>
    <mergeCell ref="E44:F44"/>
    <mergeCell ref="N36:O36"/>
    <mergeCell ref="N32:O32"/>
    <mergeCell ref="N33:O33"/>
    <mergeCell ref="N34:O34"/>
    <mergeCell ref="N35:O35"/>
    <mergeCell ref="J34:K34"/>
    <mergeCell ref="J33:K33"/>
    <mergeCell ref="N28:O28"/>
    <mergeCell ref="N31:O31"/>
    <mergeCell ref="N30:O30"/>
    <mergeCell ref="E31:F31"/>
    <mergeCell ref="E32:F32"/>
    <mergeCell ref="E29:F29"/>
    <mergeCell ref="E30:F30"/>
    <mergeCell ref="J35:K35"/>
    <mergeCell ref="J36:K36"/>
    <mergeCell ref="E34:F34"/>
    <mergeCell ref="E35:F35"/>
    <mergeCell ref="E36:F36"/>
    <mergeCell ref="J47:K47"/>
    <mergeCell ref="E40:F40"/>
    <mergeCell ref="E39:F39"/>
    <mergeCell ref="E45:F45"/>
    <mergeCell ref="E46:F46"/>
    <mergeCell ref="B50:F50"/>
    <mergeCell ref="E49:F49"/>
    <mergeCell ref="J48:K48"/>
    <mergeCell ref="J49:K49"/>
    <mergeCell ref="J50:K50"/>
    <mergeCell ref="J43:K43"/>
    <mergeCell ref="J40:K40"/>
    <mergeCell ref="J41:K41"/>
    <mergeCell ref="J42:K42"/>
    <mergeCell ref="E48:F48"/>
    <mergeCell ref="E47:F47"/>
    <mergeCell ref="E41:F41"/>
    <mergeCell ref="Q23:Q24"/>
    <mergeCell ref="P23:P24"/>
    <mergeCell ref="N38:Q38"/>
    <mergeCell ref="J37:K37"/>
    <mergeCell ref="J32:K32"/>
    <mergeCell ref="N29:O29"/>
    <mergeCell ref="N26:O26"/>
    <mergeCell ref="N27:O27"/>
    <mergeCell ref="N39:P39"/>
    <mergeCell ref="N47:P47"/>
    <mergeCell ref="N46:P46"/>
    <mergeCell ref="N45:P45"/>
    <mergeCell ref="N48:P48"/>
    <mergeCell ref="N25:O25"/>
    <mergeCell ref="N23:O24"/>
    <mergeCell ref="J44:K44"/>
    <mergeCell ref="J45:K45"/>
    <mergeCell ref="J38:K38"/>
    <mergeCell ref="J39:K39"/>
    <mergeCell ref="N42:P42"/>
    <mergeCell ref="N41:P41"/>
    <mergeCell ref="N40:P4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6E3BC"/>
  </sheetPr>
  <dimension ref="A1:BB1000"/>
  <sheetViews>
    <sheetView topLeftCell="O34" workbookViewId="0">
      <selection activeCell="AA14" sqref="AA14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202</v>
      </c>
      <c r="C3" s="296" t="s">
        <v>71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3.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163"/>
      <c r="D8" s="60">
        <f t="shared" si="0"/>
        <v>0</v>
      </c>
      <c r="E8" s="163"/>
      <c r="F8" s="60">
        <f t="shared" si="1"/>
        <v>0</v>
      </c>
      <c r="G8" s="164"/>
      <c r="H8" s="165"/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163"/>
      <c r="D9" s="60">
        <f t="shared" si="0"/>
        <v>0</v>
      </c>
      <c r="E9" s="163"/>
      <c r="F9" s="60">
        <f t="shared" si="1"/>
        <v>0</v>
      </c>
      <c r="G9" s="164"/>
      <c r="H9" s="165"/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163"/>
      <c r="D10" s="60">
        <f t="shared" si="0"/>
        <v>0</v>
      </c>
      <c r="E10" s="163"/>
      <c r="F10" s="60">
        <f t="shared" si="1"/>
        <v>0</v>
      </c>
      <c r="G10" s="164"/>
      <c r="H10" s="165"/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163"/>
      <c r="D11" s="60">
        <f t="shared" si="0"/>
        <v>0</v>
      </c>
      <c r="E11" s="163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163"/>
      <c r="D12" s="60">
        <f t="shared" si="0"/>
        <v>0</v>
      </c>
      <c r="E12" s="163"/>
      <c r="F12" s="60">
        <f t="shared" si="1"/>
        <v>0</v>
      </c>
      <c r="G12" s="164"/>
      <c r="H12" s="165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163"/>
      <c r="D13" s="60">
        <f t="shared" si="0"/>
        <v>0</v>
      </c>
      <c r="E13" s="163"/>
      <c r="F13" s="60">
        <f t="shared" si="1"/>
        <v>0</v>
      </c>
      <c r="G13" s="164"/>
      <c r="H13" s="165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163"/>
      <c r="D14" s="60">
        <f t="shared" si="0"/>
        <v>0</v>
      </c>
      <c r="E14" s="163"/>
      <c r="F14" s="60">
        <f t="shared" si="1"/>
        <v>0</v>
      </c>
      <c r="G14" s="164"/>
      <c r="H14" s="165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163"/>
      <c r="D16" s="60">
        <f t="shared" si="0"/>
        <v>0</v>
      </c>
      <c r="E16" s="163"/>
      <c r="F16" s="60">
        <f t="shared" si="1"/>
        <v>0</v>
      </c>
      <c r="G16" s="164"/>
      <c r="H16" s="165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163"/>
      <c r="D18" s="60">
        <f t="shared" si="0"/>
        <v>0</v>
      </c>
      <c r="E18" s="163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163"/>
      <c r="D20" s="60">
        <f t="shared" si="0"/>
        <v>0</v>
      </c>
      <c r="E20" s="163"/>
      <c r="F20" s="60">
        <f t="shared" si="1"/>
        <v>0</v>
      </c>
      <c r="G20" s="164"/>
      <c r="H20" s="165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46"/>
      <c r="G25" s="107"/>
      <c r="H25" s="10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48"/>
      <c r="G26" s="63"/>
      <c r="H26" s="6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66"/>
      <c r="D29" s="166"/>
      <c r="E29" s="375" t="s">
        <v>39</v>
      </c>
      <c r="F29" s="376"/>
      <c r="G29" s="166"/>
      <c r="H29" s="166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59"/>
      <c r="E30" s="374" t="s">
        <v>113</v>
      </c>
      <c r="F30" s="351"/>
      <c r="G30" s="159"/>
      <c r="H30" s="159"/>
      <c r="I30" s="63"/>
      <c r="J30" s="336" t="s">
        <v>114</v>
      </c>
      <c r="K30" s="344"/>
      <c r="L30" s="118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59"/>
      <c r="E31" s="374" t="s">
        <v>117</v>
      </c>
      <c r="F31" s="351"/>
      <c r="G31" s="159"/>
      <c r="H31" s="159"/>
      <c r="I31" s="63"/>
      <c r="J31" s="335" t="s">
        <v>118</v>
      </c>
      <c r="K31" s="349"/>
      <c r="L31" s="119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59"/>
      <c r="E32" s="374" t="s">
        <v>121</v>
      </c>
      <c r="F32" s="351"/>
      <c r="G32" s="159"/>
      <c r="H32" s="159"/>
      <c r="I32" s="63"/>
      <c r="J32" s="335" t="s">
        <v>122</v>
      </c>
      <c r="K32" s="349"/>
      <c r="L32" s="119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59"/>
      <c r="E33" s="374" t="s">
        <v>125</v>
      </c>
      <c r="F33" s="351"/>
      <c r="G33" s="159"/>
      <c r="H33" s="159"/>
      <c r="I33" s="63"/>
      <c r="J33" s="335" t="s">
        <v>126</v>
      </c>
      <c r="K33" s="349"/>
      <c r="L33" s="119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59"/>
      <c r="E34" s="374" t="s">
        <v>129</v>
      </c>
      <c r="F34" s="351"/>
      <c r="G34" s="159"/>
      <c r="H34" s="159"/>
      <c r="I34" s="63"/>
      <c r="J34" s="335" t="s">
        <v>130</v>
      </c>
      <c r="K34" s="349"/>
      <c r="L34" s="119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59"/>
      <c r="D35" s="159"/>
      <c r="E35" s="374" t="s">
        <v>133</v>
      </c>
      <c r="F35" s="351"/>
      <c r="G35" s="159"/>
      <c r="H35" s="159"/>
      <c r="I35" s="63"/>
      <c r="J35" s="335" t="s">
        <v>134</v>
      </c>
      <c r="K35" s="349"/>
      <c r="L35" s="119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59"/>
      <c r="D36" s="159"/>
      <c r="E36" s="374" t="s">
        <v>137</v>
      </c>
      <c r="F36" s="351"/>
      <c r="G36" s="159"/>
      <c r="H36" s="159"/>
      <c r="I36" s="63"/>
      <c r="J36" s="335" t="s">
        <v>138</v>
      </c>
      <c r="K36" s="349"/>
      <c r="L36" s="119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59"/>
      <c r="D37" s="159"/>
      <c r="E37" s="374" t="s">
        <v>141</v>
      </c>
      <c r="F37" s="351"/>
      <c r="G37" s="159"/>
      <c r="H37" s="159"/>
      <c r="I37" s="63"/>
      <c r="J37" s="339" t="s">
        <v>142</v>
      </c>
      <c r="K37" s="349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59"/>
      <c r="D38" s="159"/>
      <c r="E38" s="374" t="s">
        <v>144</v>
      </c>
      <c r="F38" s="351"/>
      <c r="G38" s="159"/>
      <c r="H38" s="159"/>
      <c r="I38" s="63"/>
      <c r="J38" s="335" t="s">
        <v>145</v>
      </c>
      <c r="K38" s="349"/>
      <c r="L38" s="119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59"/>
      <c r="D39" s="159"/>
      <c r="E39" s="374" t="s">
        <v>147</v>
      </c>
      <c r="F39" s="351"/>
      <c r="G39" s="159"/>
      <c r="H39" s="159"/>
      <c r="I39" s="63"/>
      <c r="J39" s="335" t="s">
        <v>148</v>
      </c>
      <c r="K39" s="349"/>
      <c r="L39" s="119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59"/>
      <c r="E40" s="374" t="s">
        <v>150</v>
      </c>
      <c r="F40" s="351"/>
      <c r="G40" s="159"/>
      <c r="H40" s="159"/>
      <c r="I40" s="63"/>
      <c r="J40" s="335" t="s">
        <v>151</v>
      </c>
      <c r="K40" s="349"/>
      <c r="L40" s="119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59"/>
      <c r="E41" s="374" t="s">
        <v>153</v>
      </c>
      <c r="F41" s="351"/>
      <c r="G41" s="159"/>
      <c r="H41" s="159"/>
      <c r="I41" s="63"/>
      <c r="J41" s="335" t="s">
        <v>154</v>
      </c>
      <c r="K41" s="349"/>
      <c r="L41" s="119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59"/>
      <c r="E42" s="374" t="s">
        <v>156</v>
      </c>
      <c r="F42" s="351"/>
      <c r="G42" s="159"/>
      <c r="H42" s="159"/>
      <c r="I42" s="63"/>
      <c r="J42" s="335" t="s">
        <v>157</v>
      </c>
      <c r="K42" s="349"/>
      <c r="L42" s="119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59"/>
      <c r="E43" s="374" t="s">
        <v>159</v>
      </c>
      <c r="F43" s="351"/>
      <c r="G43" s="159"/>
      <c r="H43" s="159"/>
      <c r="I43" s="63"/>
      <c r="J43" s="335" t="s">
        <v>160</v>
      </c>
      <c r="K43" s="349"/>
      <c r="L43" s="119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59"/>
      <c r="E44" s="374" t="s">
        <v>162</v>
      </c>
      <c r="F44" s="351"/>
      <c r="G44" s="159"/>
      <c r="H44" s="159"/>
      <c r="I44" s="63"/>
      <c r="J44" s="335" t="s">
        <v>163</v>
      </c>
      <c r="K44" s="349"/>
      <c r="L44" s="119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59"/>
      <c r="E45" s="374" t="s">
        <v>165</v>
      </c>
      <c r="F45" s="351"/>
      <c r="G45" s="159"/>
      <c r="H45" s="159"/>
      <c r="I45" s="63"/>
      <c r="J45" s="335" t="s">
        <v>166</v>
      </c>
      <c r="K45" s="349"/>
      <c r="L45" s="119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59"/>
      <c r="E46" s="374" t="s">
        <v>168</v>
      </c>
      <c r="F46" s="351"/>
      <c r="G46" s="159"/>
      <c r="H46" s="159"/>
      <c r="I46" s="63"/>
      <c r="J46" s="124" t="s">
        <v>169</v>
      </c>
      <c r="K46" s="124"/>
      <c r="L46" s="119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59"/>
      <c r="E47" s="374" t="s">
        <v>171</v>
      </c>
      <c r="F47" s="351"/>
      <c r="G47" s="159"/>
      <c r="H47" s="159"/>
      <c r="I47" s="63"/>
      <c r="J47" s="335" t="s">
        <v>172</v>
      </c>
      <c r="K47" s="349"/>
      <c r="L47" s="119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59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19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9"/>
      <c r="D49" s="129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N47:P47"/>
    <mergeCell ref="N48:P48"/>
    <mergeCell ref="N44:P44"/>
    <mergeCell ref="N43:P43"/>
    <mergeCell ref="E37:F37"/>
    <mergeCell ref="E28:F28"/>
    <mergeCell ref="E36:F36"/>
    <mergeCell ref="E47:F47"/>
    <mergeCell ref="E49:F49"/>
    <mergeCell ref="E45:F45"/>
    <mergeCell ref="J49:K49"/>
    <mergeCell ref="J48:K48"/>
    <mergeCell ref="AK21:AN21"/>
    <mergeCell ref="AG21:AJ21"/>
    <mergeCell ref="T21:T22"/>
    <mergeCell ref="C3:O3"/>
    <mergeCell ref="B2:Q2"/>
    <mergeCell ref="L5:P5"/>
    <mergeCell ref="N42:P42"/>
    <mergeCell ref="N45:P45"/>
    <mergeCell ref="N46:P46"/>
    <mergeCell ref="E5:F5"/>
    <mergeCell ref="B5:B6"/>
    <mergeCell ref="C5:D5"/>
    <mergeCell ref="N23:O24"/>
    <mergeCell ref="J5:K6"/>
    <mergeCell ref="J8:K8"/>
    <mergeCell ref="J7:K7"/>
    <mergeCell ref="J16:K16"/>
    <mergeCell ref="J17:K17"/>
    <mergeCell ref="J18:K18"/>
    <mergeCell ref="J20:K20"/>
    <mergeCell ref="B23:F23"/>
    <mergeCell ref="B24:F24"/>
    <mergeCell ref="L10:M10"/>
    <mergeCell ref="L14:M14"/>
    <mergeCell ref="B50:F50"/>
    <mergeCell ref="E48:F48"/>
    <mergeCell ref="J45:K45"/>
    <mergeCell ref="J44:K44"/>
    <mergeCell ref="E32:F32"/>
    <mergeCell ref="E43:F43"/>
    <mergeCell ref="E44:F44"/>
    <mergeCell ref="E41:F41"/>
    <mergeCell ref="E42:F42"/>
    <mergeCell ref="E40:F40"/>
    <mergeCell ref="E38:F38"/>
    <mergeCell ref="E39:F39"/>
    <mergeCell ref="E46:F46"/>
    <mergeCell ref="E34:F34"/>
    <mergeCell ref="E35:F35"/>
    <mergeCell ref="J42:K42"/>
    <mergeCell ref="J43:K43"/>
    <mergeCell ref="J47:K47"/>
    <mergeCell ref="J50:K50"/>
    <mergeCell ref="E33:F33"/>
    <mergeCell ref="L15:M15"/>
    <mergeCell ref="J11:K11"/>
    <mergeCell ref="J15:K15"/>
    <mergeCell ref="E31:F31"/>
    <mergeCell ref="E29:F29"/>
    <mergeCell ref="E30:F30"/>
    <mergeCell ref="B27:H27"/>
    <mergeCell ref="B25:F26"/>
    <mergeCell ref="N41:P41"/>
    <mergeCell ref="P23:P24"/>
    <mergeCell ref="J39:K39"/>
    <mergeCell ref="J40:K40"/>
    <mergeCell ref="J41:K41"/>
    <mergeCell ref="N36:O36"/>
    <mergeCell ref="N38:Q38"/>
    <mergeCell ref="N40:P40"/>
    <mergeCell ref="N39:P39"/>
    <mergeCell ref="J34:K34"/>
    <mergeCell ref="J38:K38"/>
    <mergeCell ref="J37:K37"/>
    <mergeCell ref="J35:K35"/>
    <mergeCell ref="J36:K36"/>
    <mergeCell ref="N35:O35"/>
    <mergeCell ref="N34:O34"/>
    <mergeCell ref="Q23:Q24"/>
    <mergeCell ref="N33:O33"/>
    <mergeCell ref="N32:O32"/>
    <mergeCell ref="N25:O25"/>
    <mergeCell ref="N26:O26"/>
    <mergeCell ref="N29:O29"/>
    <mergeCell ref="G5:H5"/>
    <mergeCell ref="J10:K10"/>
    <mergeCell ref="J9:K9"/>
    <mergeCell ref="N31:O31"/>
    <mergeCell ref="N30:O30"/>
    <mergeCell ref="N27:O27"/>
    <mergeCell ref="N28:O28"/>
    <mergeCell ref="J33:K33"/>
    <mergeCell ref="J32:K32"/>
    <mergeCell ref="J29:L29"/>
    <mergeCell ref="J31:K31"/>
    <mergeCell ref="J30:K30"/>
    <mergeCell ref="L21:M21"/>
    <mergeCell ref="J12:K12"/>
    <mergeCell ref="J13:K13"/>
    <mergeCell ref="J14:K14"/>
    <mergeCell ref="G23:H23"/>
    <mergeCell ref="G24:H24"/>
    <mergeCell ref="AG5:AJ5"/>
    <mergeCell ref="T3:AR3"/>
    <mergeCell ref="T5:T6"/>
    <mergeCell ref="U5:X5"/>
    <mergeCell ref="Y5:AB5"/>
    <mergeCell ref="AC5:AF5"/>
    <mergeCell ref="AO21:AR21"/>
    <mergeCell ref="AC21:AF21"/>
    <mergeCell ref="L16:M16"/>
    <mergeCell ref="L12:M12"/>
    <mergeCell ref="AK5:AN5"/>
    <mergeCell ref="AO5:AR5"/>
    <mergeCell ref="L17:M17"/>
    <mergeCell ref="L18:M18"/>
    <mergeCell ref="U21:X21"/>
    <mergeCell ref="Y21:AB21"/>
    <mergeCell ref="L6:M6"/>
    <mergeCell ref="L7:M7"/>
    <mergeCell ref="L8:M8"/>
    <mergeCell ref="L9:M9"/>
    <mergeCell ref="L13:M13"/>
    <mergeCell ref="L11:M11"/>
    <mergeCell ref="L19:M19"/>
    <mergeCell ref="L20:M2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C0D9"/>
  </sheetPr>
  <dimension ref="A1:BB1000"/>
  <sheetViews>
    <sheetView topLeftCell="Q4" workbookViewId="0">
      <selection activeCell="AA11" sqref="AA11"/>
    </sheetView>
  </sheetViews>
  <sheetFormatPr defaultColWidth="15.140625" defaultRowHeight="15" customHeight="1"/>
  <cols>
    <col min="1" max="1" width="1.85546875" style="190" customWidth="1"/>
    <col min="2" max="2" width="20.5703125" style="190" customWidth="1"/>
    <col min="3" max="8" width="10.28515625" style="190" customWidth="1"/>
    <col min="9" max="9" width="1.5703125" style="190" customWidth="1"/>
    <col min="10" max="10" width="10.7109375" style="190" customWidth="1"/>
    <col min="11" max="11" width="18.140625" style="190" customWidth="1"/>
    <col min="12" max="12" width="8" style="190" customWidth="1"/>
    <col min="13" max="13" width="1.28515625" style="190" customWidth="1"/>
    <col min="14" max="17" width="9.85546875" style="190" customWidth="1"/>
    <col min="18" max="19" width="2" style="190" customWidth="1"/>
    <col min="20" max="20" width="17.85546875" style="190" customWidth="1"/>
    <col min="21" max="44" width="5.42578125" style="190" customWidth="1"/>
    <col min="45" max="54" width="3.42578125" style="190" customWidth="1"/>
    <col min="55" max="16384" width="15.140625" style="190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.75" customHeight="1">
      <c r="A2" s="39"/>
      <c r="B2" s="293" t="s">
        <v>70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3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169" t="s">
        <v>203</v>
      </c>
      <c r="C3" s="296" t="s">
        <v>191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1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3.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344"/>
      <c r="E5" s="283" t="s">
        <v>75</v>
      </c>
      <c r="F5" s="344"/>
      <c r="G5" s="283" t="s">
        <v>76</v>
      </c>
      <c r="H5" s="344"/>
      <c r="I5" s="40"/>
      <c r="J5" s="345" t="s">
        <v>24</v>
      </c>
      <c r="K5" s="346"/>
      <c r="L5" s="311" t="s">
        <v>25</v>
      </c>
      <c r="M5" s="358"/>
      <c r="N5" s="358"/>
      <c r="O5" s="358"/>
      <c r="P5" s="344"/>
      <c r="Q5" s="202" t="s">
        <v>26</v>
      </c>
      <c r="R5" s="41"/>
      <c r="S5" s="40"/>
      <c r="T5" s="312" t="s">
        <v>24</v>
      </c>
      <c r="U5" s="311" t="s">
        <v>77</v>
      </c>
      <c r="V5" s="358"/>
      <c r="W5" s="358"/>
      <c r="X5" s="344"/>
      <c r="Y5" s="311" t="s">
        <v>78</v>
      </c>
      <c r="Z5" s="358"/>
      <c r="AA5" s="358"/>
      <c r="AB5" s="344"/>
      <c r="AC5" s="311" t="s">
        <v>79</v>
      </c>
      <c r="AD5" s="358"/>
      <c r="AE5" s="358"/>
      <c r="AF5" s="344"/>
      <c r="AG5" s="311" t="s">
        <v>80</v>
      </c>
      <c r="AH5" s="358"/>
      <c r="AI5" s="358"/>
      <c r="AJ5" s="344"/>
      <c r="AK5" s="311" t="s">
        <v>81</v>
      </c>
      <c r="AL5" s="358"/>
      <c r="AM5" s="358"/>
      <c r="AN5" s="344"/>
      <c r="AO5" s="311" t="s">
        <v>82</v>
      </c>
      <c r="AP5" s="358"/>
      <c r="AQ5" s="358"/>
      <c r="AR5" s="34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3.5" customHeight="1">
      <c r="A6" s="39"/>
      <c r="B6" s="355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347"/>
      <c r="K6" s="348"/>
      <c r="L6" s="361" t="s">
        <v>85</v>
      </c>
      <c r="M6" s="362"/>
      <c r="N6" s="203" t="s">
        <v>28</v>
      </c>
      <c r="O6" s="203" t="s">
        <v>29</v>
      </c>
      <c r="P6" s="203" t="s">
        <v>30</v>
      </c>
      <c r="Q6" s="204" t="s">
        <v>31</v>
      </c>
      <c r="R6" s="41"/>
      <c r="S6" s="40"/>
      <c r="T6" s="355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83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36" t="s">
        <v>32</v>
      </c>
      <c r="K7" s="344"/>
      <c r="L7" s="359"/>
      <c r="M7" s="360"/>
      <c r="N7" s="205">
        <f t="shared" ref="N7:Q7" si="2">U7+Y7+AC7+AG7+AK7+AO7+U23+Y23+AC23+AG23+AK23+AO23</f>
        <v>0</v>
      </c>
      <c r="O7" s="205">
        <f t="shared" si="2"/>
        <v>0</v>
      </c>
      <c r="P7" s="206">
        <f t="shared" si="2"/>
        <v>0</v>
      </c>
      <c r="Q7" s="76">
        <f t="shared" si="2"/>
        <v>0</v>
      </c>
      <c r="R7" s="140"/>
      <c r="S7" s="63"/>
      <c r="T7" s="207" t="s">
        <v>32</v>
      </c>
      <c r="U7" s="208"/>
      <c r="V7" s="209"/>
      <c r="W7" s="209"/>
      <c r="X7" s="210"/>
      <c r="Y7" s="208"/>
      <c r="Z7" s="209"/>
      <c r="AA7" s="209"/>
      <c r="AB7" s="210"/>
      <c r="AC7" s="208"/>
      <c r="AD7" s="209"/>
      <c r="AE7" s="209"/>
      <c r="AF7" s="210"/>
      <c r="AG7" s="208"/>
      <c r="AH7" s="209"/>
      <c r="AI7" s="209"/>
      <c r="AJ7" s="210"/>
      <c r="AK7" s="208"/>
      <c r="AL7" s="209"/>
      <c r="AM7" s="209"/>
      <c r="AN7" s="210"/>
      <c r="AO7" s="208"/>
      <c r="AP7" s="209"/>
      <c r="AQ7" s="209"/>
      <c r="AR7" s="210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83"/>
      <c r="C8" s="163"/>
      <c r="D8" s="60">
        <f t="shared" si="0"/>
        <v>0</v>
      </c>
      <c r="E8" s="163"/>
      <c r="F8" s="60">
        <f t="shared" si="1"/>
        <v>0</v>
      </c>
      <c r="G8" s="164"/>
      <c r="H8" s="165"/>
      <c r="I8" s="63"/>
      <c r="J8" s="335" t="s">
        <v>33</v>
      </c>
      <c r="K8" s="349"/>
      <c r="L8" s="350"/>
      <c r="M8" s="351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24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83"/>
      <c r="C9" s="163"/>
      <c r="D9" s="60">
        <f t="shared" si="0"/>
        <v>0</v>
      </c>
      <c r="E9" s="163"/>
      <c r="F9" s="60">
        <f t="shared" si="1"/>
        <v>0</v>
      </c>
      <c r="G9" s="164"/>
      <c r="H9" s="165"/>
      <c r="I9" s="63"/>
      <c r="J9" s="335" t="s">
        <v>34</v>
      </c>
      <c r="K9" s="349"/>
      <c r="L9" s="350"/>
      <c r="M9" s="351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24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83"/>
      <c r="C10" s="163"/>
      <c r="D10" s="60">
        <f t="shared" si="0"/>
        <v>0</v>
      </c>
      <c r="E10" s="163"/>
      <c r="F10" s="60">
        <f t="shared" si="1"/>
        <v>0</v>
      </c>
      <c r="G10" s="164"/>
      <c r="H10" s="165"/>
      <c r="I10" s="63"/>
      <c r="J10" s="335" t="s">
        <v>35</v>
      </c>
      <c r="K10" s="349"/>
      <c r="L10" s="350"/>
      <c r="M10" s="351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24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83"/>
      <c r="C11" s="163"/>
      <c r="D11" s="60">
        <f t="shared" si="0"/>
        <v>0</v>
      </c>
      <c r="E11" s="163"/>
      <c r="F11" s="60">
        <f t="shared" si="1"/>
        <v>0</v>
      </c>
      <c r="G11" s="164"/>
      <c r="H11" s="165"/>
      <c r="I11" s="63"/>
      <c r="J11" s="335" t="s">
        <v>36</v>
      </c>
      <c r="K11" s="349"/>
      <c r="L11" s="350"/>
      <c r="M11" s="351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24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2"/>
      <c r="C12" s="163"/>
      <c r="D12" s="60">
        <f t="shared" si="0"/>
        <v>0</v>
      </c>
      <c r="E12" s="163"/>
      <c r="F12" s="60">
        <f t="shared" si="1"/>
        <v>0</v>
      </c>
      <c r="G12" s="164"/>
      <c r="H12" s="165"/>
      <c r="I12" s="63"/>
      <c r="J12" s="335" t="s">
        <v>37</v>
      </c>
      <c r="K12" s="349"/>
      <c r="L12" s="350"/>
      <c r="M12" s="351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24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2"/>
      <c r="C13" s="163"/>
      <c r="D13" s="60">
        <f t="shared" si="0"/>
        <v>0</v>
      </c>
      <c r="E13" s="163"/>
      <c r="F13" s="60">
        <f t="shared" si="1"/>
        <v>0</v>
      </c>
      <c r="G13" s="164"/>
      <c r="H13" s="165"/>
      <c r="I13" s="63"/>
      <c r="J13" s="335" t="s">
        <v>38</v>
      </c>
      <c r="K13" s="349"/>
      <c r="L13" s="350"/>
      <c r="M13" s="351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24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163"/>
      <c r="D14" s="60">
        <f t="shared" si="0"/>
        <v>0</v>
      </c>
      <c r="E14" s="163"/>
      <c r="F14" s="60">
        <f t="shared" si="1"/>
        <v>0</v>
      </c>
      <c r="G14" s="164"/>
      <c r="H14" s="165"/>
      <c r="I14" s="63"/>
      <c r="J14" s="335" t="s">
        <v>39</v>
      </c>
      <c r="K14" s="349"/>
      <c r="L14" s="350"/>
      <c r="M14" s="351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24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2"/>
      <c r="C15" s="163"/>
      <c r="D15" s="60">
        <f t="shared" si="0"/>
        <v>0</v>
      </c>
      <c r="E15" s="163"/>
      <c r="F15" s="60">
        <f t="shared" si="1"/>
        <v>0</v>
      </c>
      <c r="G15" s="164"/>
      <c r="H15" s="165"/>
      <c r="I15" s="63"/>
      <c r="J15" s="335" t="s">
        <v>40</v>
      </c>
      <c r="K15" s="349"/>
      <c r="L15" s="350"/>
      <c r="M15" s="351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24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2"/>
      <c r="C16" s="163"/>
      <c r="D16" s="60">
        <f t="shared" si="0"/>
        <v>0</v>
      </c>
      <c r="E16" s="163"/>
      <c r="F16" s="60">
        <f t="shared" si="1"/>
        <v>0</v>
      </c>
      <c r="G16" s="164"/>
      <c r="H16" s="165"/>
      <c r="I16" s="63"/>
      <c r="J16" s="335" t="s">
        <v>41</v>
      </c>
      <c r="K16" s="349"/>
      <c r="L16" s="350"/>
      <c r="M16" s="351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24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83"/>
      <c r="C17" s="163"/>
      <c r="D17" s="60">
        <f t="shared" si="0"/>
        <v>0</v>
      </c>
      <c r="E17" s="163"/>
      <c r="F17" s="60">
        <f t="shared" si="1"/>
        <v>0</v>
      </c>
      <c r="G17" s="164"/>
      <c r="H17" s="165"/>
      <c r="I17" s="63"/>
      <c r="J17" s="335" t="s">
        <v>42</v>
      </c>
      <c r="K17" s="349"/>
      <c r="L17" s="350"/>
      <c r="M17" s="351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24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163"/>
      <c r="D18" s="60">
        <f t="shared" si="0"/>
        <v>0</v>
      </c>
      <c r="E18" s="163"/>
      <c r="F18" s="60">
        <f t="shared" si="1"/>
        <v>0</v>
      </c>
      <c r="G18" s="164"/>
      <c r="H18" s="165"/>
      <c r="I18" s="63"/>
      <c r="J18" s="335" t="s">
        <v>43</v>
      </c>
      <c r="K18" s="349"/>
      <c r="L18" s="350"/>
      <c r="M18" s="351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24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163"/>
      <c r="D19" s="60">
        <f t="shared" si="0"/>
        <v>0</v>
      </c>
      <c r="E19" s="163"/>
      <c r="F19" s="60">
        <f t="shared" si="1"/>
        <v>0</v>
      </c>
      <c r="G19" s="164"/>
      <c r="H19" s="165"/>
      <c r="I19" s="63"/>
      <c r="J19" s="191" t="s">
        <v>87</v>
      </c>
      <c r="K19" s="211" t="s">
        <v>88</v>
      </c>
      <c r="L19" s="350"/>
      <c r="M19" s="351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212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163"/>
      <c r="D20" s="60">
        <f t="shared" si="0"/>
        <v>0</v>
      </c>
      <c r="E20" s="163"/>
      <c r="F20" s="60">
        <f t="shared" si="1"/>
        <v>0</v>
      </c>
      <c r="G20" s="164"/>
      <c r="H20" s="165"/>
      <c r="I20" s="63"/>
      <c r="J20" s="356"/>
      <c r="K20" s="357"/>
      <c r="L20" s="335"/>
      <c r="M20" s="351"/>
      <c r="N20" s="213"/>
      <c r="O20" s="213"/>
      <c r="P20" s="214"/>
      <c r="Q20" s="215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163"/>
      <c r="D21" s="60">
        <f t="shared" si="0"/>
        <v>0</v>
      </c>
      <c r="E21" s="163"/>
      <c r="F21" s="60">
        <f t="shared" si="1"/>
        <v>0</v>
      </c>
      <c r="G21" s="164"/>
      <c r="H21" s="165"/>
      <c r="I21" s="63"/>
      <c r="J21" s="216" t="s">
        <v>45</v>
      </c>
      <c r="K21" s="217"/>
      <c r="L21" s="315">
        <f>SUM(L7:M20)</f>
        <v>0</v>
      </c>
      <c r="M21" s="364"/>
      <c r="N21" s="134">
        <f t="shared" ref="N21:Q21" si="15">SUM(N7:N20)</f>
        <v>0</v>
      </c>
      <c r="O21" s="134">
        <f t="shared" si="15"/>
        <v>0</v>
      </c>
      <c r="P21" s="135">
        <f t="shared" si="15"/>
        <v>0</v>
      </c>
      <c r="Q21" s="218">
        <f t="shared" si="15"/>
        <v>0</v>
      </c>
      <c r="R21" s="140"/>
      <c r="S21" s="63"/>
      <c r="T21" s="324" t="s">
        <v>24</v>
      </c>
      <c r="U21" s="363" t="s">
        <v>90</v>
      </c>
      <c r="V21" s="358"/>
      <c r="W21" s="358"/>
      <c r="X21" s="344"/>
      <c r="Y21" s="363" t="s">
        <v>91</v>
      </c>
      <c r="Z21" s="358"/>
      <c r="AA21" s="358"/>
      <c r="AB21" s="344"/>
      <c r="AC21" s="363" t="s">
        <v>92</v>
      </c>
      <c r="AD21" s="358"/>
      <c r="AE21" s="358"/>
      <c r="AF21" s="344"/>
      <c r="AG21" s="363" t="s">
        <v>93</v>
      </c>
      <c r="AH21" s="358"/>
      <c r="AI21" s="358"/>
      <c r="AJ21" s="344"/>
      <c r="AK21" s="363" t="s">
        <v>94</v>
      </c>
      <c r="AL21" s="358"/>
      <c r="AM21" s="358"/>
      <c r="AN21" s="344"/>
      <c r="AO21" s="363" t="s">
        <v>95</v>
      </c>
      <c r="AP21" s="358"/>
      <c r="AQ21" s="358"/>
      <c r="AR21" s="34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63"/>
      <c r="K22" s="63"/>
      <c r="L22" s="219"/>
      <c r="M22" s="219"/>
      <c r="N22" s="220"/>
      <c r="O22" s="220"/>
      <c r="P22" s="220"/>
      <c r="Q22" s="220"/>
      <c r="R22" s="140"/>
      <c r="S22" s="63"/>
      <c r="T22" s="355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65"/>
      <c r="D23" s="365"/>
      <c r="E23" s="365"/>
      <c r="F23" s="366"/>
      <c r="G23" s="315">
        <f>C22+E22+G22</f>
        <v>0</v>
      </c>
      <c r="H23" s="366"/>
      <c r="I23" s="63"/>
      <c r="J23" s="104"/>
      <c r="K23" s="63"/>
      <c r="L23" s="63"/>
      <c r="M23" s="63"/>
      <c r="N23" s="318" t="s">
        <v>97</v>
      </c>
      <c r="O23" s="346"/>
      <c r="P23" s="324" t="s">
        <v>98</v>
      </c>
      <c r="Q23" s="324" t="s">
        <v>26</v>
      </c>
      <c r="R23" s="140"/>
      <c r="S23" s="63"/>
      <c r="T23" s="192" t="s">
        <v>32</v>
      </c>
      <c r="U23" s="208"/>
      <c r="V23" s="209"/>
      <c r="W23" s="209"/>
      <c r="X23" s="210"/>
      <c r="Y23" s="208"/>
      <c r="Z23" s="209"/>
      <c r="AA23" s="209"/>
      <c r="AB23" s="210"/>
      <c r="AC23" s="208"/>
      <c r="AD23" s="209"/>
      <c r="AE23" s="209"/>
      <c r="AF23" s="210"/>
      <c r="AG23" s="208"/>
      <c r="AH23" s="209"/>
      <c r="AI23" s="209"/>
      <c r="AJ23" s="210"/>
      <c r="AK23" s="208"/>
      <c r="AL23" s="209"/>
      <c r="AM23" s="209"/>
      <c r="AN23" s="210"/>
      <c r="AO23" s="208"/>
      <c r="AP23" s="209"/>
      <c r="AQ23" s="209"/>
      <c r="AR23" s="210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67"/>
      <c r="D24" s="367"/>
      <c r="E24" s="367"/>
      <c r="F24" s="346"/>
      <c r="G24" s="315">
        <f>H22+F22+D22</f>
        <v>0</v>
      </c>
      <c r="H24" s="366"/>
      <c r="I24" s="63"/>
      <c r="J24" s="104"/>
      <c r="K24" s="63"/>
      <c r="L24" s="63"/>
      <c r="M24" s="63"/>
      <c r="N24" s="368"/>
      <c r="O24" s="369"/>
      <c r="P24" s="355"/>
      <c r="Q24" s="372"/>
      <c r="R24" s="140"/>
      <c r="S24" s="63"/>
      <c r="T24" s="191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67"/>
      <c r="D25" s="367"/>
      <c r="E25" s="367"/>
      <c r="F25" s="367"/>
      <c r="G25" s="367"/>
      <c r="H25" s="367"/>
      <c r="I25" s="63"/>
      <c r="J25" s="104"/>
      <c r="K25" s="63"/>
      <c r="L25" s="63"/>
      <c r="M25" s="63"/>
      <c r="N25" s="336" t="s">
        <v>101</v>
      </c>
      <c r="O25" s="344"/>
      <c r="P25" s="221">
        <f>SUM(U7:W19)</f>
        <v>0</v>
      </c>
      <c r="Q25" s="221">
        <f>SUM(X7:X19)</f>
        <v>0</v>
      </c>
      <c r="R25" s="140"/>
      <c r="S25" s="63"/>
      <c r="T25" s="191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347"/>
      <c r="C26" s="373"/>
      <c r="D26" s="373"/>
      <c r="E26" s="373"/>
      <c r="F26" s="373"/>
      <c r="G26" s="373"/>
      <c r="H26" s="373"/>
      <c r="I26" s="63"/>
      <c r="J26" s="109"/>
      <c r="K26" s="63"/>
      <c r="L26" s="63"/>
      <c r="M26" s="63"/>
      <c r="N26" s="335" t="s">
        <v>102</v>
      </c>
      <c r="O26" s="349"/>
      <c r="P26" s="222">
        <f>SUM(Y7:AA19)</f>
        <v>0</v>
      </c>
      <c r="Q26" s="222">
        <f>SUM(AB7:AB19)</f>
        <v>0</v>
      </c>
      <c r="R26" s="140"/>
      <c r="S26" s="63"/>
      <c r="T26" s="191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77"/>
      <c r="D27" s="377"/>
      <c r="E27" s="377"/>
      <c r="F27" s="377"/>
      <c r="G27" s="377"/>
      <c r="H27" s="369"/>
      <c r="I27" s="63"/>
      <c r="J27" s="109"/>
      <c r="K27" s="63"/>
      <c r="L27" s="63"/>
      <c r="M27" s="63"/>
      <c r="N27" s="335" t="s">
        <v>104</v>
      </c>
      <c r="O27" s="349"/>
      <c r="P27" s="222">
        <f>SUM(AC7:AE19)</f>
        <v>0</v>
      </c>
      <c r="Q27" s="222">
        <f>SUM(AF7:AF19)</f>
        <v>0</v>
      </c>
      <c r="R27" s="140"/>
      <c r="S27" s="63"/>
      <c r="T27" s="191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223" t="s">
        <v>106</v>
      </c>
      <c r="D28" s="113" t="s">
        <v>107</v>
      </c>
      <c r="E28" s="332" t="s">
        <v>105</v>
      </c>
      <c r="F28" s="362"/>
      <c r="G28" s="223" t="s">
        <v>106</v>
      </c>
      <c r="H28" s="113" t="s">
        <v>107</v>
      </c>
      <c r="I28" s="63"/>
      <c r="J28" s="109"/>
      <c r="K28" s="63"/>
      <c r="L28" s="63"/>
      <c r="M28" s="63"/>
      <c r="N28" s="335" t="s">
        <v>108</v>
      </c>
      <c r="O28" s="349"/>
      <c r="P28" s="222">
        <f>SUM(AG7:AI19)</f>
        <v>0</v>
      </c>
      <c r="Q28" s="222">
        <f>SUM(AJ7:AJ19)</f>
        <v>0</v>
      </c>
      <c r="R28" s="140"/>
      <c r="S28" s="63"/>
      <c r="T28" s="191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224" t="s">
        <v>109</v>
      </c>
      <c r="C29" s="166"/>
      <c r="D29" s="166"/>
      <c r="E29" s="375" t="s">
        <v>39</v>
      </c>
      <c r="F29" s="376"/>
      <c r="G29" s="166"/>
      <c r="H29" s="166"/>
      <c r="I29" s="63"/>
      <c r="J29" s="315" t="s">
        <v>110</v>
      </c>
      <c r="K29" s="365"/>
      <c r="L29" s="366"/>
      <c r="M29" s="63"/>
      <c r="N29" s="335" t="s">
        <v>111</v>
      </c>
      <c r="O29" s="349"/>
      <c r="P29" s="222">
        <f>SUM(AK7:AM19)</f>
        <v>0</v>
      </c>
      <c r="Q29" s="222">
        <f>SUM(AN7:AN19)</f>
        <v>0</v>
      </c>
      <c r="R29" s="140"/>
      <c r="S29" s="63"/>
      <c r="T29" s="191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225" t="s">
        <v>112</v>
      </c>
      <c r="C30" s="159"/>
      <c r="D30" s="159"/>
      <c r="E30" s="374" t="s">
        <v>113</v>
      </c>
      <c r="F30" s="351"/>
      <c r="G30" s="159"/>
      <c r="H30" s="159"/>
      <c r="I30" s="63"/>
      <c r="J30" s="336" t="s">
        <v>114</v>
      </c>
      <c r="K30" s="344"/>
      <c r="L30" s="118"/>
      <c r="M30" s="63"/>
      <c r="N30" s="335" t="s">
        <v>115</v>
      </c>
      <c r="O30" s="349"/>
      <c r="P30" s="222">
        <f>SUM(AO7:AQ19)</f>
        <v>0</v>
      </c>
      <c r="Q30" s="222">
        <f>SUM(AR7:AR19)</f>
        <v>0</v>
      </c>
      <c r="R30" s="140"/>
      <c r="S30" s="63"/>
      <c r="T30" s="191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225" t="s">
        <v>116</v>
      </c>
      <c r="C31" s="159"/>
      <c r="D31" s="159"/>
      <c r="E31" s="374" t="s">
        <v>117</v>
      </c>
      <c r="F31" s="351"/>
      <c r="G31" s="159"/>
      <c r="H31" s="159"/>
      <c r="I31" s="63"/>
      <c r="J31" s="335" t="s">
        <v>118</v>
      </c>
      <c r="K31" s="349"/>
      <c r="L31" s="119"/>
      <c r="M31" s="63"/>
      <c r="N31" s="335" t="s">
        <v>119</v>
      </c>
      <c r="O31" s="349"/>
      <c r="P31" s="222">
        <f>SUM(U23:W35)</f>
        <v>0</v>
      </c>
      <c r="Q31" s="222">
        <f>SUM(X23:X35)</f>
        <v>0</v>
      </c>
      <c r="R31" s="140"/>
      <c r="S31" s="63"/>
      <c r="T31" s="191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225" t="s">
        <v>120</v>
      </c>
      <c r="C32" s="159"/>
      <c r="D32" s="159"/>
      <c r="E32" s="374" t="s">
        <v>121</v>
      </c>
      <c r="F32" s="351"/>
      <c r="G32" s="159"/>
      <c r="H32" s="159"/>
      <c r="I32" s="63"/>
      <c r="J32" s="335" t="s">
        <v>122</v>
      </c>
      <c r="K32" s="349"/>
      <c r="L32" s="119"/>
      <c r="M32" s="63"/>
      <c r="N32" s="335" t="s">
        <v>123</v>
      </c>
      <c r="O32" s="349"/>
      <c r="P32" s="222">
        <f>SUM(Y23:AA35)</f>
        <v>0</v>
      </c>
      <c r="Q32" s="222">
        <f>SUM(AB23:AB35)</f>
        <v>0</v>
      </c>
      <c r="R32" s="140"/>
      <c r="S32" s="63"/>
      <c r="T32" s="191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225" t="s">
        <v>124</v>
      </c>
      <c r="C33" s="159"/>
      <c r="D33" s="159"/>
      <c r="E33" s="374" t="s">
        <v>125</v>
      </c>
      <c r="F33" s="351"/>
      <c r="G33" s="159"/>
      <c r="H33" s="159"/>
      <c r="I33" s="63"/>
      <c r="J33" s="335" t="s">
        <v>126</v>
      </c>
      <c r="K33" s="349"/>
      <c r="L33" s="119"/>
      <c r="M33" s="63"/>
      <c r="N33" s="335" t="s">
        <v>127</v>
      </c>
      <c r="O33" s="349"/>
      <c r="P33" s="222">
        <f>SUM(AC23:AE35)</f>
        <v>0</v>
      </c>
      <c r="Q33" s="222">
        <f>SUM(AF23:AF35)</f>
        <v>0</v>
      </c>
      <c r="R33" s="140"/>
      <c r="S33" s="63"/>
      <c r="T33" s="191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225" t="s">
        <v>128</v>
      </c>
      <c r="C34" s="159"/>
      <c r="D34" s="159"/>
      <c r="E34" s="374" t="s">
        <v>129</v>
      </c>
      <c r="F34" s="351"/>
      <c r="G34" s="159"/>
      <c r="H34" s="159"/>
      <c r="I34" s="63"/>
      <c r="J34" s="335" t="s">
        <v>130</v>
      </c>
      <c r="K34" s="349"/>
      <c r="L34" s="119"/>
      <c r="M34" s="63"/>
      <c r="N34" s="335" t="s">
        <v>131</v>
      </c>
      <c r="O34" s="349"/>
      <c r="P34" s="222">
        <f>SUM(AG23:AI35)</f>
        <v>0</v>
      </c>
      <c r="Q34" s="222">
        <f>SUM(AJ23:AJ35)</f>
        <v>0</v>
      </c>
      <c r="R34" s="140"/>
      <c r="S34" s="63"/>
      <c r="T34" s="191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225" t="s">
        <v>132</v>
      </c>
      <c r="C35" s="159"/>
      <c r="D35" s="159"/>
      <c r="E35" s="374" t="s">
        <v>133</v>
      </c>
      <c r="F35" s="351"/>
      <c r="G35" s="159"/>
      <c r="H35" s="159"/>
      <c r="I35" s="63"/>
      <c r="J35" s="335" t="s">
        <v>134</v>
      </c>
      <c r="K35" s="349"/>
      <c r="L35" s="119"/>
      <c r="M35" s="63"/>
      <c r="N35" s="335" t="s">
        <v>135</v>
      </c>
      <c r="O35" s="349"/>
      <c r="P35" s="222">
        <f>SUM(AK23:AM35)</f>
        <v>0</v>
      </c>
      <c r="Q35" s="222">
        <f>SUM(AN23:AN35)</f>
        <v>0</v>
      </c>
      <c r="R35" s="140"/>
      <c r="S35" s="63"/>
      <c r="T35" s="212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225" t="s">
        <v>136</v>
      </c>
      <c r="C36" s="159"/>
      <c r="D36" s="159"/>
      <c r="E36" s="374" t="s">
        <v>137</v>
      </c>
      <c r="F36" s="351"/>
      <c r="G36" s="159"/>
      <c r="H36" s="159"/>
      <c r="I36" s="63"/>
      <c r="J36" s="335" t="s">
        <v>138</v>
      </c>
      <c r="K36" s="349"/>
      <c r="L36" s="119"/>
      <c r="M36" s="63"/>
      <c r="N36" s="370" t="s">
        <v>139</v>
      </c>
      <c r="O36" s="371"/>
      <c r="P36" s="226">
        <f>SUM(AO23:AQ35)</f>
        <v>0</v>
      </c>
      <c r="Q36" s="226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225" t="s">
        <v>140</v>
      </c>
      <c r="C37" s="159"/>
      <c r="D37" s="159"/>
      <c r="E37" s="374" t="s">
        <v>141</v>
      </c>
      <c r="F37" s="351"/>
      <c r="G37" s="159"/>
      <c r="H37" s="159"/>
      <c r="I37" s="63"/>
      <c r="J37" s="339" t="s">
        <v>142</v>
      </c>
      <c r="K37" s="349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225" t="s">
        <v>143</v>
      </c>
      <c r="C38" s="159"/>
      <c r="D38" s="159"/>
      <c r="E38" s="374" t="s">
        <v>144</v>
      </c>
      <c r="F38" s="351"/>
      <c r="G38" s="159"/>
      <c r="H38" s="159"/>
      <c r="I38" s="63"/>
      <c r="J38" s="335" t="s">
        <v>145</v>
      </c>
      <c r="K38" s="349"/>
      <c r="L38" s="119"/>
      <c r="M38" s="63"/>
      <c r="N38" s="315" t="s">
        <v>146</v>
      </c>
      <c r="O38" s="365"/>
      <c r="P38" s="365"/>
      <c r="Q38" s="366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225" t="s">
        <v>35</v>
      </c>
      <c r="C39" s="159"/>
      <c r="D39" s="159"/>
      <c r="E39" s="374" t="s">
        <v>147</v>
      </c>
      <c r="F39" s="351"/>
      <c r="G39" s="159"/>
      <c r="H39" s="159"/>
      <c r="I39" s="63"/>
      <c r="J39" s="335" t="s">
        <v>148</v>
      </c>
      <c r="K39" s="349"/>
      <c r="L39" s="119"/>
      <c r="M39" s="63"/>
      <c r="N39" s="336" t="s">
        <v>46</v>
      </c>
      <c r="O39" s="358"/>
      <c r="P39" s="344"/>
      <c r="Q39" s="227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225" t="s">
        <v>149</v>
      </c>
      <c r="C40" s="159"/>
      <c r="D40" s="159"/>
      <c r="E40" s="374" t="s">
        <v>150</v>
      </c>
      <c r="F40" s="351"/>
      <c r="G40" s="159"/>
      <c r="H40" s="159"/>
      <c r="I40" s="63"/>
      <c r="J40" s="335" t="s">
        <v>151</v>
      </c>
      <c r="K40" s="349"/>
      <c r="L40" s="119"/>
      <c r="M40" s="63"/>
      <c r="N40" s="335" t="s">
        <v>47</v>
      </c>
      <c r="O40" s="354"/>
      <c r="P40" s="349"/>
      <c r="Q40" s="228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225" t="s">
        <v>152</v>
      </c>
      <c r="C41" s="159"/>
      <c r="D41" s="159"/>
      <c r="E41" s="374" t="s">
        <v>153</v>
      </c>
      <c r="F41" s="351"/>
      <c r="G41" s="159"/>
      <c r="H41" s="159"/>
      <c r="I41" s="63"/>
      <c r="J41" s="335" t="s">
        <v>154</v>
      </c>
      <c r="K41" s="349"/>
      <c r="L41" s="119"/>
      <c r="M41" s="63"/>
      <c r="N41" s="335" t="s">
        <v>48</v>
      </c>
      <c r="O41" s="354"/>
      <c r="P41" s="349"/>
      <c r="Q41" s="228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225" t="s">
        <v>155</v>
      </c>
      <c r="C42" s="159"/>
      <c r="D42" s="159"/>
      <c r="E42" s="374" t="s">
        <v>156</v>
      </c>
      <c r="F42" s="351"/>
      <c r="G42" s="159"/>
      <c r="H42" s="159"/>
      <c r="I42" s="63"/>
      <c r="J42" s="335" t="s">
        <v>157</v>
      </c>
      <c r="K42" s="349"/>
      <c r="L42" s="119"/>
      <c r="M42" s="63"/>
      <c r="N42" s="335" t="s">
        <v>49</v>
      </c>
      <c r="O42" s="354"/>
      <c r="P42" s="349"/>
      <c r="Q42" s="119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225" t="s">
        <v>158</v>
      </c>
      <c r="C43" s="159"/>
      <c r="D43" s="159"/>
      <c r="E43" s="374" t="s">
        <v>159</v>
      </c>
      <c r="F43" s="351"/>
      <c r="G43" s="159"/>
      <c r="H43" s="159"/>
      <c r="I43" s="63"/>
      <c r="J43" s="335" t="s">
        <v>160</v>
      </c>
      <c r="K43" s="349"/>
      <c r="L43" s="119"/>
      <c r="M43" s="63"/>
      <c r="N43" s="335" t="s">
        <v>50</v>
      </c>
      <c r="O43" s="354"/>
      <c r="P43" s="349"/>
      <c r="Q43" s="119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225" t="s">
        <v>161</v>
      </c>
      <c r="C44" s="159"/>
      <c r="D44" s="159"/>
      <c r="E44" s="374" t="s">
        <v>162</v>
      </c>
      <c r="F44" s="351"/>
      <c r="G44" s="159"/>
      <c r="H44" s="159"/>
      <c r="I44" s="63"/>
      <c r="J44" s="335" t="s">
        <v>163</v>
      </c>
      <c r="K44" s="349"/>
      <c r="L44" s="119"/>
      <c r="M44" s="63"/>
      <c r="N44" s="335" t="s">
        <v>51</v>
      </c>
      <c r="O44" s="354"/>
      <c r="P44" s="349"/>
      <c r="Q44" s="119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225" t="s">
        <v>164</v>
      </c>
      <c r="C45" s="159"/>
      <c r="D45" s="159"/>
      <c r="E45" s="374" t="s">
        <v>165</v>
      </c>
      <c r="F45" s="351"/>
      <c r="G45" s="159"/>
      <c r="H45" s="159"/>
      <c r="I45" s="63"/>
      <c r="J45" s="335" t="s">
        <v>166</v>
      </c>
      <c r="K45" s="349"/>
      <c r="L45" s="119"/>
      <c r="M45" s="63"/>
      <c r="N45" s="335" t="s">
        <v>52</v>
      </c>
      <c r="O45" s="354"/>
      <c r="P45" s="349"/>
      <c r="Q45" s="119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225" t="s">
        <v>167</v>
      </c>
      <c r="C46" s="159"/>
      <c r="D46" s="159"/>
      <c r="E46" s="374" t="s">
        <v>168</v>
      </c>
      <c r="F46" s="351"/>
      <c r="G46" s="159"/>
      <c r="H46" s="159"/>
      <c r="I46" s="63"/>
      <c r="J46" s="124" t="s">
        <v>169</v>
      </c>
      <c r="K46" s="124"/>
      <c r="L46" s="119"/>
      <c r="M46" s="63"/>
      <c r="N46" s="335" t="s">
        <v>53</v>
      </c>
      <c r="O46" s="354"/>
      <c r="P46" s="349"/>
      <c r="Q46" s="119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225" t="s">
        <v>170</v>
      </c>
      <c r="C47" s="159"/>
      <c r="D47" s="159"/>
      <c r="E47" s="374" t="s">
        <v>171</v>
      </c>
      <c r="F47" s="351"/>
      <c r="G47" s="159"/>
      <c r="H47" s="159"/>
      <c r="I47" s="63"/>
      <c r="J47" s="335" t="s">
        <v>172</v>
      </c>
      <c r="K47" s="349"/>
      <c r="L47" s="119"/>
      <c r="M47" s="63"/>
      <c r="N47" s="335" t="s">
        <v>54</v>
      </c>
      <c r="O47" s="354"/>
      <c r="P47" s="349"/>
      <c r="Q47" s="119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59"/>
      <c r="D48" s="159"/>
      <c r="E48" s="374" t="s">
        <v>174</v>
      </c>
      <c r="F48" s="351"/>
      <c r="G48" s="159"/>
      <c r="H48" s="159"/>
      <c r="I48" s="63"/>
      <c r="J48" s="335" t="s">
        <v>175</v>
      </c>
      <c r="K48" s="349"/>
      <c r="L48" s="119"/>
      <c r="M48" s="63"/>
      <c r="N48" s="370" t="s">
        <v>55</v>
      </c>
      <c r="O48" s="357"/>
      <c r="P48" s="371"/>
      <c r="Q48" s="229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230" t="s">
        <v>176</v>
      </c>
      <c r="C49" s="129"/>
      <c r="D49" s="129"/>
      <c r="E49" s="378" t="s">
        <v>177</v>
      </c>
      <c r="F49" s="362"/>
      <c r="G49" s="129"/>
      <c r="H49" s="129"/>
      <c r="I49" s="63"/>
      <c r="J49" s="338"/>
      <c r="K49" s="349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65"/>
      <c r="D50" s="365"/>
      <c r="E50" s="365"/>
      <c r="F50" s="36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66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N47:P47"/>
    <mergeCell ref="N48:P48"/>
    <mergeCell ref="N44:P44"/>
    <mergeCell ref="N43:P43"/>
    <mergeCell ref="E37:F37"/>
    <mergeCell ref="E28:F28"/>
    <mergeCell ref="E36:F36"/>
    <mergeCell ref="E47:F47"/>
    <mergeCell ref="E49:F49"/>
    <mergeCell ref="E45:F45"/>
    <mergeCell ref="J49:K49"/>
    <mergeCell ref="J48:K48"/>
    <mergeCell ref="AK21:AN21"/>
    <mergeCell ref="AG21:AJ21"/>
    <mergeCell ref="T21:T22"/>
    <mergeCell ref="C3:O3"/>
    <mergeCell ref="B2:Q2"/>
    <mergeCell ref="L5:P5"/>
    <mergeCell ref="N42:P42"/>
    <mergeCell ref="N45:P45"/>
    <mergeCell ref="N46:P46"/>
    <mergeCell ref="E5:F5"/>
    <mergeCell ref="B5:B6"/>
    <mergeCell ref="C5:D5"/>
    <mergeCell ref="N23:O24"/>
    <mergeCell ref="J5:K6"/>
    <mergeCell ref="J8:K8"/>
    <mergeCell ref="J7:K7"/>
    <mergeCell ref="J16:K16"/>
    <mergeCell ref="J17:K17"/>
    <mergeCell ref="J18:K18"/>
    <mergeCell ref="J20:K20"/>
    <mergeCell ref="B23:F23"/>
    <mergeCell ref="B24:F24"/>
    <mergeCell ref="L10:M10"/>
    <mergeCell ref="L14:M14"/>
    <mergeCell ref="B50:F50"/>
    <mergeCell ref="E48:F48"/>
    <mergeCell ref="J45:K45"/>
    <mergeCell ref="J44:K44"/>
    <mergeCell ref="E32:F32"/>
    <mergeCell ref="E43:F43"/>
    <mergeCell ref="E44:F44"/>
    <mergeCell ref="E41:F41"/>
    <mergeCell ref="E42:F42"/>
    <mergeCell ref="E40:F40"/>
    <mergeCell ref="E38:F38"/>
    <mergeCell ref="E39:F39"/>
    <mergeCell ref="E46:F46"/>
    <mergeCell ref="E34:F34"/>
    <mergeCell ref="E35:F35"/>
    <mergeCell ref="J42:K42"/>
    <mergeCell ref="J43:K43"/>
    <mergeCell ref="J47:K47"/>
    <mergeCell ref="J50:K50"/>
    <mergeCell ref="E33:F33"/>
    <mergeCell ref="L15:M15"/>
    <mergeCell ref="J11:K11"/>
    <mergeCell ref="J15:K15"/>
    <mergeCell ref="E31:F31"/>
    <mergeCell ref="E29:F29"/>
    <mergeCell ref="E30:F30"/>
    <mergeCell ref="B27:H27"/>
    <mergeCell ref="B25:H26"/>
    <mergeCell ref="N41:P41"/>
    <mergeCell ref="P23:P24"/>
    <mergeCell ref="J39:K39"/>
    <mergeCell ref="J40:K40"/>
    <mergeCell ref="J41:K41"/>
    <mergeCell ref="N36:O36"/>
    <mergeCell ref="N38:Q38"/>
    <mergeCell ref="N40:P40"/>
    <mergeCell ref="N39:P39"/>
    <mergeCell ref="J34:K34"/>
    <mergeCell ref="J38:K38"/>
    <mergeCell ref="J37:K37"/>
    <mergeCell ref="J35:K35"/>
    <mergeCell ref="J36:K36"/>
    <mergeCell ref="N35:O35"/>
    <mergeCell ref="N34:O34"/>
    <mergeCell ref="Q23:Q24"/>
    <mergeCell ref="N33:O33"/>
    <mergeCell ref="N32:O32"/>
    <mergeCell ref="N25:O25"/>
    <mergeCell ref="N26:O26"/>
    <mergeCell ref="N29:O29"/>
    <mergeCell ref="G5:H5"/>
    <mergeCell ref="J10:K10"/>
    <mergeCell ref="J9:K9"/>
    <mergeCell ref="N31:O31"/>
    <mergeCell ref="N30:O30"/>
    <mergeCell ref="N27:O27"/>
    <mergeCell ref="N28:O28"/>
    <mergeCell ref="J33:K33"/>
    <mergeCell ref="J32:K32"/>
    <mergeCell ref="J29:L29"/>
    <mergeCell ref="J31:K31"/>
    <mergeCell ref="J30:K30"/>
    <mergeCell ref="L21:M21"/>
    <mergeCell ref="J12:K12"/>
    <mergeCell ref="J13:K13"/>
    <mergeCell ref="J14:K14"/>
    <mergeCell ref="G23:H23"/>
    <mergeCell ref="G24:H24"/>
    <mergeCell ref="AG5:AJ5"/>
    <mergeCell ref="T3:AR3"/>
    <mergeCell ref="T5:T6"/>
    <mergeCell ref="U5:X5"/>
    <mergeCell ref="Y5:AB5"/>
    <mergeCell ref="AC5:AF5"/>
    <mergeCell ref="AO21:AR21"/>
    <mergeCell ref="AC21:AF21"/>
    <mergeCell ref="L16:M16"/>
    <mergeCell ref="L12:M12"/>
    <mergeCell ref="AK5:AN5"/>
    <mergeCell ref="AO5:AR5"/>
    <mergeCell ref="L17:M17"/>
    <mergeCell ref="L18:M18"/>
    <mergeCell ref="U21:X21"/>
    <mergeCell ref="Y21:AB21"/>
    <mergeCell ref="L6:M6"/>
    <mergeCell ref="L7:M7"/>
    <mergeCell ref="L8:M8"/>
    <mergeCell ref="L9:M9"/>
    <mergeCell ref="L13:M13"/>
    <mergeCell ref="L11:M11"/>
    <mergeCell ref="L19:M19"/>
    <mergeCell ref="L20:M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65D"/>
  </sheetPr>
  <dimension ref="A1:AA1000"/>
  <sheetViews>
    <sheetView zoomScale="70" zoomScaleNormal="70" zoomScaleSheetLayoutView="85" workbookViewId="0">
      <selection activeCell="J5" sqref="J5"/>
    </sheetView>
  </sheetViews>
  <sheetFormatPr defaultColWidth="15.140625" defaultRowHeight="15" customHeight="1"/>
  <cols>
    <col min="1" max="1" width="15.140625" style="190"/>
    <col min="2" max="2" width="21.28515625" customWidth="1"/>
    <col min="3" max="16" width="8" customWidth="1"/>
    <col min="17" max="28" width="7.5703125" customWidth="1"/>
  </cols>
  <sheetData>
    <row r="1" spans="2:27" ht="28.5" customHeight="1">
      <c r="B1" s="270" t="s">
        <v>60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</row>
    <row r="2" spans="2:27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7"/>
    </row>
    <row r="3" spans="2:27" ht="15.75" customHeight="1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7"/>
    </row>
    <row r="4" spans="2:27" ht="49.5" customHeight="1">
      <c r="B4" s="8" t="s">
        <v>61</v>
      </c>
      <c r="C4" s="231" t="s">
        <v>213</v>
      </c>
      <c r="D4" s="231" t="s">
        <v>214</v>
      </c>
      <c r="E4" s="231" t="s">
        <v>215</v>
      </c>
      <c r="F4" s="231" t="s">
        <v>216</v>
      </c>
      <c r="G4" s="231" t="s">
        <v>217</v>
      </c>
      <c r="H4" s="231" t="s">
        <v>218</v>
      </c>
      <c r="I4" s="231" t="s">
        <v>219</v>
      </c>
      <c r="J4" s="231" t="s">
        <v>220</v>
      </c>
      <c r="K4" s="231" t="s">
        <v>221</v>
      </c>
      <c r="L4" s="231" t="s">
        <v>222</v>
      </c>
      <c r="M4" s="231" t="s">
        <v>223</v>
      </c>
      <c r="N4" s="231" t="s">
        <v>224</v>
      </c>
      <c r="O4" s="10" t="s">
        <v>62</v>
      </c>
      <c r="P4" s="7"/>
    </row>
    <row r="5" spans="2:27" ht="27" customHeight="1">
      <c r="B5" s="11" t="s">
        <v>32</v>
      </c>
      <c r="C5" s="12">
        <f>'Jan 16'!Q7</f>
        <v>0</v>
      </c>
      <c r="D5" s="12">
        <f>'Feb 16'!Q7</f>
        <v>0</v>
      </c>
      <c r="E5" s="12">
        <f>'Mar 16'!Q7</f>
        <v>0</v>
      </c>
      <c r="F5" s="12">
        <f>'Apr 16'!Q7</f>
        <v>0</v>
      </c>
      <c r="G5" s="12">
        <f>'May 16'!Q7</f>
        <v>0</v>
      </c>
      <c r="H5" s="12">
        <f>'Jun 16'!Q7</f>
        <v>0</v>
      </c>
      <c r="I5" s="12">
        <f>'Jul 16'!Q7</f>
        <v>0</v>
      </c>
      <c r="J5" s="12">
        <f>'Aug 16'!Q7</f>
        <v>0</v>
      </c>
      <c r="K5" s="12">
        <f>'Sep 16'!Q7</f>
        <v>0</v>
      </c>
      <c r="L5" s="12">
        <f>'Oct 16'!Q7</f>
        <v>0</v>
      </c>
      <c r="M5" s="12">
        <f>'Nov 16'!Q7</f>
        <v>0</v>
      </c>
      <c r="N5" s="12">
        <f>'Dec 16'!Q7</f>
        <v>0</v>
      </c>
      <c r="O5" s="13">
        <f t="shared" ref="O5:O18" si="0">SUM(C5:L5)</f>
        <v>0</v>
      </c>
      <c r="P5" s="7"/>
    </row>
    <row r="6" spans="2:27" ht="27" customHeight="1">
      <c r="B6" s="14" t="s">
        <v>33</v>
      </c>
      <c r="C6" s="12">
        <f>'Jan 16'!Q8</f>
        <v>0</v>
      </c>
      <c r="D6" s="12">
        <f>'Feb 16'!Q8</f>
        <v>0</v>
      </c>
      <c r="E6" s="12">
        <f>'Mar 16'!Q8</f>
        <v>0</v>
      </c>
      <c r="F6" s="12">
        <f>'Apr 16'!Q8</f>
        <v>0</v>
      </c>
      <c r="G6" s="12">
        <f>'May 16'!Q8</f>
        <v>0</v>
      </c>
      <c r="H6" s="12">
        <f>'Jun 16'!Q8</f>
        <v>0</v>
      </c>
      <c r="I6" s="12">
        <f>'Jul 16'!Q8</f>
        <v>0</v>
      </c>
      <c r="J6" s="12">
        <f>'Aug 16'!Q8</f>
        <v>0</v>
      </c>
      <c r="K6" s="12">
        <f>'Sep 16'!Q8</f>
        <v>0</v>
      </c>
      <c r="L6" s="12">
        <f>'Oct 16'!Q8</f>
        <v>0</v>
      </c>
      <c r="M6" s="12">
        <f>'Nov 16'!Q8</f>
        <v>0</v>
      </c>
      <c r="N6" s="12">
        <f>'Dec 16'!Q8</f>
        <v>0</v>
      </c>
      <c r="O6" s="15">
        <f t="shared" si="0"/>
        <v>0</v>
      </c>
      <c r="P6" s="7"/>
    </row>
    <row r="7" spans="2:27" ht="27" customHeight="1">
      <c r="B7" s="14" t="s">
        <v>34</v>
      </c>
      <c r="C7" s="12">
        <f>'Jan 16'!Q9</f>
        <v>0</v>
      </c>
      <c r="D7" s="12">
        <f>'Feb 16'!Q9</f>
        <v>0</v>
      </c>
      <c r="E7" s="12">
        <f>'Mar 16'!Q9</f>
        <v>0</v>
      </c>
      <c r="F7" s="12">
        <f>'Apr 16'!Q9</f>
        <v>0</v>
      </c>
      <c r="G7" s="12">
        <f>'May 16'!Q9</f>
        <v>0</v>
      </c>
      <c r="H7" s="12">
        <f>'Jun 16'!Q9</f>
        <v>0</v>
      </c>
      <c r="I7" s="12">
        <f>'Jul 16'!Q9</f>
        <v>0</v>
      </c>
      <c r="J7" s="12">
        <f>'Aug 16'!Q9</f>
        <v>0</v>
      </c>
      <c r="K7" s="12">
        <f>'Sep 16'!Q9</f>
        <v>0</v>
      </c>
      <c r="L7" s="12">
        <f>'Oct 16'!Q9</f>
        <v>0</v>
      </c>
      <c r="M7" s="12">
        <f>'Nov 16'!Q9</f>
        <v>0</v>
      </c>
      <c r="N7" s="12">
        <f>'Dec 16'!Q9</f>
        <v>0</v>
      </c>
      <c r="O7" s="15">
        <f t="shared" si="0"/>
        <v>0</v>
      </c>
      <c r="P7" s="7"/>
    </row>
    <row r="8" spans="2:27" ht="27" customHeight="1">
      <c r="B8" s="14" t="s">
        <v>35</v>
      </c>
      <c r="C8" s="12">
        <f>'Jan 16'!Q10</f>
        <v>0</v>
      </c>
      <c r="D8" s="12">
        <f>'Feb 16'!Q10</f>
        <v>0</v>
      </c>
      <c r="E8" s="12">
        <f>'Mar 16'!Q10</f>
        <v>0</v>
      </c>
      <c r="F8" s="12">
        <f>'Apr 16'!Q10</f>
        <v>0</v>
      </c>
      <c r="G8" s="12">
        <f>'May 16'!Q10</f>
        <v>0</v>
      </c>
      <c r="H8" s="12">
        <f>'Jun 16'!Q10</f>
        <v>0</v>
      </c>
      <c r="I8" s="12">
        <f>'Jul 16'!Q10</f>
        <v>0</v>
      </c>
      <c r="J8" s="12">
        <f>'Aug 16'!Q10</f>
        <v>0</v>
      </c>
      <c r="K8" s="12">
        <f>'Sep 16'!Q10</f>
        <v>0</v>
      </c>
      <c r="L8" s="12">
        <f>'Oct 16'!Q10</f>
        <v>0</v>
      </c>
      <c r="M8" s="12">
        <f>'Nov 16'!Q10</f>
        <v>0</v>
      </c>
      <c r="N8" s="12">
        <f>'Dec 16'!Q10</f>
        <v>0</v>
      </c>
      <c r="O8" s="15">
        <f t="shared" si="0"/>
        <v>0</v>
      </c>
      <c r="P8" s="7"/>
    </row>
    <row r="9" spans="2:27" ht="27" customHeight="1">
      <c r="B9" s="14" t="s">
        <v>36</v>
      </c>
      <c r="C9" s="12">
        <f>'Jan 16'!Q11</f>
        <v>0</v>
      </c>
      <c r="D9" s="12">
        <f>'Feb 16'!Q11</f>
        <v>0</v>
      </c>
      <c r="E9" s="12">
        <f>'Mar 16'!Q11</f>
        <v>0</v>
      </c>
      <c r="F9" s="12">
        <f>'Apr 16'!Q11</f>
        <v>0</v>
      </c>
      <c r="G9" s="12">
        <f>'May 16'!Q11</f>
        <v>0</v>
      </c>
      <c r="H9" s="12">
        <f>'Jun 16'!Q11</f>
        <v>0</v>
      </c>
      <c r="I9" s="12">
        <f>'Jul 16'!Q11</f>
        <v>0</v>
      </c>
      <c r="J9" s="12">
        <f>'Aug 16'!Q11</f>
        <v>0</v>
      </c>
      <c r="K9" s="12">
        <f>'Sep 16'!Q11</f>
        <v>0</v>
      </c>
      <c r="L9" s="12">
        <f>'Oct 16'!Q11</f>
        <v>0</v>
      </c>
      <c r="M9" s="12">
        <f>'Nov 16'!Q11</f>
        <v>0</v>
      </c>
      <c r="N9" s="12">
        <f>'Dec 16'!Q11</f>
        <v>0</v>
      </c>
      <c r="O9" s="15">
        <f t="shared" si="0"/>
        <v>0</v>
      </c>
      <c r="P9" s="7"/>
    </row>
    <row r="10" spans="2:27" ht="27" customHeight="1">
      <c r="B10" s="14" t="s">
        <v>37</v>
      </c>
      <c r="C10" s="12">
        <f>'Jan 16'!Q12</f>
        <v>0</v>
      </c>
      <c r="D10" s="12">
        <f>'Feb 16'!Q12</f>
        <v>0</v>
      </c>
      <c r="E10" s="12">
        <f>'Mar 16'!Q12</f>
        <v>0</v>
      </c>
      <c r="F10" s="12">
        <f>'Apr 16'!Q12</f>
        <v>0</v>
      </c>
      <c r="G10" s="12">
        <f>'May 16'!Q12</f>
        <v>0</v>
      </c>
      <c r="H10" s="12">
        <f>'Jun 16'!Q12</f>
        <v>0</v>
      </c>
      <c r="I10" s="12">
        <f>'Jul 16'!Q12</f>
        <v>0</v>
      </c>
      <c r="J10" s="12">
        <f>'Aug 16'!Q12</f>
        <v>0</v>
      </c>
      <c r="K10" s="12">
        <f>'Sep 16'!Q12</f>
        <v>0</v>
      </c>
      <c r="L10" s="12">
        <f>'Oct 16'!Q12</f>
        <v>0</v>
      </c>
      <c r="M10" s="12">
        <f>'Nov 16'!Q12</f>
        <v>0</v>
      </c>
      <c r="N10" s="12">
        <f>'Dec 16'!Q12</f>
        <v>0</v>
      </c>
      <c r="O10" s="15">
        <f t="shared" si="0"/>
        <v>0</v>
      </c>
      <c r="P10" s="7"/>
    </row>
    <row r="11" spans="2:27" ht="27" customHeight="1">
      <c r="B11" s="14" t="s">
        <v>38</v>
      </c>
      <c r="C11" s="12">
        <f>'Jan 16'!Q13</f>
        <v>0</v>
      </c>
      <c r="D11" s="12">
        <f>'Feb 16'!Q13</f>
        <v>0</v>
      </c>
      <c r="E11" s="12">
        <f>'Mar 16'!Q13</f>
        <v>0</v>
      </c>
      <c r="F11" s="12">
        <f>'Apr 16'!Q13</f>
        <v>0</v>
      </c>
      <c r="G11" s="12">
        <f>'May 16'!Q13</f>
        <v>0</v>
      </c>
      <c r="H11" s="12">
        <f>'Jun 16'!Q13</f>
        <v>0</v>
      </c>
      <c r="I11" s="12">
        <f>'Jul 16'!Q13</f>
        <v>0</v>
      </c>
      <c r="J11" s="12">
        <f>'Aug 16'!Q13</f>
        <v>0</v>
      </c>
      <c r="K11" s="12">
        <f>'Sep 16'!Q13</f>
        <v>0</v>
      </c>
      <c r="L11" s="12">
        <f>'Oct 16'!Q13</f>
        <v>0</v>
      </c>
      <c r="M11" s="12">
        <f>'Nov 16'!Q13</f>
        <v>0</v>
      </c>
      <c r="N11" s="12">
        <f>'Dec 16'!Q13</f>
        <v>0</v>
      </c>
      <c r="O11" s="15">
        <f t="shared" si="0"/>
        <v>0</v>
      </c>
      <c r="P11" s="7"/>
    </row>
    <row r="12" spans="2:27" ht="27" customHeight="1">
      <c r="B12" s="14" t="s">
        <v>39</v>
      </c>
      <c r="C12" s="12">
        <f>'Jan 16'!Q14</f>
        <v>0</v>
      </c>
      <c r="D12" s="12">
        <f>'Feb 16'!Q14</f>
        <v>0</v>
      </c>
      <c r="E12" s="12">
        <f>'Mar 16'!Q14</f>
        <v>0</v>
      </c>
      <c r="F12" s="12">
        <f>'Apr 16'!Q14</f>
        <v>0</v>
      </c>
      <c r="G12" s="12">
        <f>'May 16'!Q14</f>
        <v>0</v>
      </c>
      <c r="H12" s="12">
        <f>'Jun 16'!Q14</f>
        <v>0</v>
      </c>
      <c r="I12" s="12">
        <f>'Jul 16'!Q14</f>
        <v>0</v>
      </c>
      <c r="J12" s="12">
        <f>'Aug 16'!Q14</f>
        <v>0</v>
      </c>
      <c r="K12" s="12">
        <f>'Sep 16'!Q14</f>
        <v>0</v>
      </c>
      <c r="L12" s="12">
        <f>'Oct 16'!Q14</f>
        <v>0</v>
      </c>
      <c r="M12" s="12">
        <f>'Nov 16'!Q14</f>
        <v>0</v>
      </c>
      <c r="N12" s="12">
        <f>'Dec 16'!Q14</f>
        <v>0</v>
      </c>
      <c r="O12" s="15">
        <f t="shared" si="0"/>
        <v>0</v>
      </c>
      <c r="P12" s="7"/>
    </row>
    <row r="13" spans="2:27" ht="27" customHeight="1">
      <c r="B13" s="14" t="s">
        <v>40</v>
      </c>
      <c r="C13" s="12">
        <f>'Jan 16'!Q15</f>
        <v>0</v>
      </c>
      <c r="D13" s="12">
        <f>'Feb 16'!Q15</f>
        <v>0</v>
      </c>
      <c r="E13" s="12">
        <f>'Mar 16'!Q15</f>
        <v>0</v>
      </c>
      <c r="F13" s="12">
        <f>'Apr 16'!Q15</f>
        <v>0</v>
      </c>
      <c r="G13" s="12">
        <f>'May 16'!Q15</f>
        <v>0</v>
      </c>
      <c r="H13" s="12">
        <f>'Jun 16'!Q15</f>
        <v>0</v>
      </c>
      <c r="I13" s="12">
        <f>'Jul 16'!Q15</f>
        <v>0</v>
      </c>
      <c r="J13" s="12">
        <f>'Aug 16'!Q15</f>
        <v>0</v>
      </c>
      <c r="K13" s="12">
        <f>'Sep 16'!Q15</f>
        <v>0</v>
      </c>
      <c r="L13" s="12">
        <f>'Oct 16'!Q15</f>
        <v>0</v>
      </c>
      <c r="M13" s="12">
        <f>'Nov 16'!Q15</f>
        <v>0</v>
      </c>
      <c r="N13" s="12">
        <f>'Dec 16'!Q15</f>
        <v>0</v>
      </c>
      <c r="O13" s="15">
        <f t="shared" si="0"/>
        <v>0</v>
      </c>
      <c r="P13" s="7"/>
    </row>
    <row r="14" spans="2:27" ht="27" customHeight="1">
      <c r="B14" s="14" t="s">
        <v>41</v>
      </c>
      <c r="C14" s="12">
        <f>'Jan 16'!Q16</f>
        <v>0</v>
      </c>
      <c r="D14" s="12">
        <f>'Feb 16'!Q16</f>
        <v>0</v>
      </c>
      <c r="E14" s="12">
        <f>'Mar 16'!Q16</f>
        <v>0</v>
      </c>
      <c r="F14" s="12">
        <f>'Apr 16'!Q16</f>
        <v>0</v>
      </c>
      <c r="G14" s="12">
        <f>'May 16'!Q16</f>
        <v>0</v>
      </c>
      <c r="H14" s="12">
        <f>'Jun 16'!Q16</f>
        <v>0</v>
      </c>
      <c r="I14" s="12">
        <f>'Jul 16'!Q16</f>
        <v>0</v>
      </c>
      <c r="J14" s="12">
        <f>'Aug 16'!Q16</f>
        <v>0</v>
      </c>
      <c r="K14" s="12">
        <f>'Sep 16'!Q16</f>
        <v>0</v>
      </c>
      <c r="L14" s="12">
        <f>'Oct 16'!Q16</f>
        <v>0</v>
      </c>
      <c r="M14" s="12">
        <f>'Nov 16'!Q16</f>
        <v>0</v>
      </c>
      <c r="N14" s="12">
        <f>'Dec 16'!Q16</f>
        <v>0</v>
      </c>
      <c r="O14" s="15">
        <f t="shared" si="0"/>
        <v>0</v>
      </c>
      <c r="P14" s="7"/>
    </row>
    <row r="15" spans="2:27" ht="27" customHeight="1">
      <c r="B15" s="14" t="s">
        <v>42</v>
      </c>
      <c r="C15" s="12">
        <f>'Jan 16'!Q17</f>
        <v>0</v>
      </c>
      <c r="D15" s="12">
        <f>'Feb 16'!Q17</f>
        <v>0</v>
      </c>
      <c r="E15" s="12">
        <f>'Mar 16'!Q17</f>
        <v>0</v>
      </c>
      <c r="F15" s="12">
        <f>'Apr 16'!Q17</f>
        <v>0</v>
      </c>
      <c r="G15" s="12">
        <f>'May 16'!Q17</f>
        <v>0</v>
      </c>
      <c r="H15" s="12">
        <f>'Jun 16'!Q17</f>
        <v>0</v>
      </c>
      <c r="I15" s="12">
        <f>'Jul 16'!Q17</f>
        <v>0</v>
      </c>
      <c r="J15" s="12">
        <f>'Aug 16'!Q17</f>
        <v>0</v>
      </c>
      <c r="K15" s="12">
        <f>'Sep 16'!Q17</f>
        <v>0</v>
      </c>
      <c r="L15" s="12">
        <f>'Oct 16'!Q17</f>
        <v>0</v>
      </c>
      <c r="M15" s="12">
        <f>'Nov 16'!Q17</f>
        <v>0</v>
      </c>
      <c r="N15" s="12">
        <f>'Dec 16'!Q17</f>
        <v>0</v>
      </c>
      <c r="O15" s="15">
        <f t="shared" si="0"/>
        <v>0</v>
      </c>
      <c r="P15" s="7"/>
    </row>
    <row r="16" spans="2:27" ht="27" customHeight="1">
      <c r="B16" s="14" t="s">
        <v>43</v>
      </c>
      <c r="C16" s="12">
        <f>'Jan 16'!Q18</f>
        <v>0</v>
      </c>
      <c r="D16" s="12">
        <f>'Feb 16'!Q18</f>
        <v>0</v>
      </c>
      <c r="E16" s="12">
        <f>'Mar 16'!Q18</f>
        <v>0</v>
      </c>
      <c r="F16" s="12">
        <f>'Apr 16'!Q18</f>
        <v>0</v>
      </c>
      <c r="G16" s="12">
        <f>'May 16'!Q18</f>
        <v>0</v>
      </c>
      <c r="H16" s="12">
        <f>'Jun 16'!Q18</f>
        <v>0</v>
      </c>
      <c r="I16" s="12">
        <f>'Jul 16'!Q18</f>
        <v>0</v>
      </c>
      <c r="J16" s="12">
        <f>'Aug 16'!Q18</f>
        <v>0</v>
      </c>
      <c r="K16" s="12">
        <f>'Sep 16'!Q18</f>
        <v>0</v>
      </c>
      <c r="L16" s="12">
        <f>'Oct 16'!Q18</f>
        <v>0</v>
      </c>
      <c r="M16" s="12">
        <f>'Nov 16'!Q18</f>
        <v>0</v>
      </c>
      <c r="N16" s="12">
        <f>'Dec 16'!Q18</f>
        <v>0</v>
      </c>
      <c r="O16" s="15">
        <f t="shared" si="0"/>
        <v>0</v>
      </c>
      <c r="P16" s="7"/>
    </row>
    <row r="17" spans="2:16" ht="27" customHeight="1">
      <c r="B17" s="16" t="s">
        <v>44</v>
      </c>
      <c r="C17" s="17">
        <f>'Jan 16'!Q19</f>
        <v>0</v>
      </c>
      <c r="D17" s="17">
        <f>'Feb 16'!Q19</f>
        <v>0</v>
      </c>
      <c r="E17" s="17">
        <f>'Mar 16'!Q19</f>
        <v>0</v>
      </c>
      <c r="F17" s="17">
        <f>'Apr 16'!Q19</f>
        <v>0</v>
      </c>
      <c r="G17" s="17">
        <f>'May 16'!Q19</f>
        <v>0</v>
      </c>
      <c r="H17" s="17">
        <f>'Jun 16'!Q19</f>
        <v>0</v>
      </c>
      <c r="I17" s="17">
        <f>'Jul 16'!Q19</f>
        <v>0</v>
      </c>
      <c r="J17" s="17">
        <f>'Aug 16'!Q19</f>
        <v>0</v>
      </c>
      <c r="K17" s="17">
        <f>'Sep 16'!Q19</f>
        <v>0</v>
      </c>
      <c r="L17" s="17">
        <f>'Oct 16'!Q19</f>
        <v>0</v>
      </c>
      <c r="M17" s="17">
        <f>'Nov 16'!Q19</f>
        <v>0</v>
      </c>
      <c r="N17" s="17">
        <f>'Dec 16'!Q19</f>
        <v>0</v>
      </c>
      <c r="O17" s="18">
        <f t="shared" si="0"/>
        <v>0</v>
      </c>
      <c r="P17" s="7"/>
    </row>
    <row r="18" spans="2:16" ht="27" customHeight="1">
      <c r="B18" s="19" t="s">
        <v>63</v>
      </c>
      <c r="C18" s="20">
        <f t="shared" ref="C18:N18" si="1">SUM(C5:C17)</f>
        <v>0</v>
      </c>
      <c r="D18" s="20">
        <f t="shared" si="1"/>
        <v>0</v>
      </c>
      <c r="E18" s="20">
        <f t="shared" si="1"/>
        <v>0</v>
      </c>
      <c r="F18" s="20">
        <f t="shared" si="1"/>
        <v>0</v>
      </c>
      <c r="G18" s="20">
        <f t="shared" si="1"/>
        <v>0</v>
      </c>
      <c r="H18" s="20">
        <f t="shared" si="1"/>
        <v>0</v>
      </c>
      <c r="I18" s="20">
        <f t="shared" si="1"/>
        <v>0</v>
      </c>
      <c r="J18" s="20">
        <f t="shared" si="1"/>
        <v>0</v>
      </c>
      <c r="K18" s="20">
        <f t="shared" si="1"/>
        <v>0</v>
      </c>
      <c r="L18" s="20">
        <f t="shared" si="1"/>
        <v>0</v>
      </c>
      <c r="M18" s="20">
        <f t="shared" si="1"/>
        <v>0</v>
      </c>
      <c r="N18" s="20">
        <f t="shared" si="1"/>
        <v>0</v>
      </c>
      <c r="O18" s="21">
        <f t="shared" si="0"/>
        <v>0</v>
      </c>
      <c r="P18" s="7"/>
    </row>
    <row r="19" spans="2:16">
      <c r="B19" s="5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7"/>
    </row>
    <row r="20" spans="2:16">
      <c r="B20" s="5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/>
    </row>
    <row r="21" spans="2:16">
      <c r="B21" s="5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/>
    </row>
    <row r="22" spans="2:16"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2:16">
      <c r="B23" s="5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/>
    </row>
    <row r="24" spans="2:16">
      <c r="B24" s="5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/>
    </row>
    <row r="25" spans="2:16">
      <c r="B25" s="5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"/>
    </row>
    <row r="26" spans="2:16"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7"/>
    </row>
    <row r="27" spans="2:16">
      <c r="B27" s="5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7"/>
    </row>
    <row r="28" spans="2:16">
      <c r="B28" s="5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7"/>
    </row>
    <row r="29" spans="2:16">
      <c r="B29" s="5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7"/>
    </row>
    <row r="30" spans="2:16"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7"/>
    </row>
    <row r="31" spans="2:16">
      <c r="B31" s="5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7"/>
    </row>
    <row r="32" spans="2:16"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7"/>
    </row>
    <row r="33" spans="2:16">
      <c r="B33" s="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/>
    </row>
    <row r="34" spans="2:16"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/>
    </row>
    <row r="35" spans="2:16"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7"/>
    </row>
    <row r="36" spans="2:16"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7"/>
    </row>
    <row r="37" spans="2:16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7"/>
    </row>
    <row r="38" spans="2:16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7"/>
    </row>
    <row r="39" spans="2:16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</row>
    <row r="40" spans="2:16">
      <c r="B40" s="5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/>
    </row>
    <row r="41" spans="2:16"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</row>
    <row r="42" spans="2:16"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/>
    </row>
    <row r="43" spans="2:16"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/>
    </row>
    <row r="44" spans="2:16">
      <c r="B44" s="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/>
    </row>
    <row r="45" spans="2:16">
      <c r="B45" s="5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/>
    </row>
    <row r="46" spans="2:16"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/>
    </row>
    <row r="47" spans="2:16"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/>
    </row>
    <row r="48" spans="2:16">
      <c r="B48" s="5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7"/>
    </row>
    <row r="49" spans="2:16">
      <c r="B49" s="5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7"/>
    </row>
    <row r="50" spans="2:16"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7"/>
    </row>
    <row r="51" spans="2:16">
      <c r="B51" s="5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7"/>
    </row>
    <row r="52" spans="2:16">
      <c r="B52" s="5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7"/>
    </row>
    <row r="53" spans="2:16">
      <c r="B53" s="5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7"/>
    </row>
    <row r="54" spans="2:16"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7"/>
    </row>
    <row r="55" spans="2:16">
      <c r="B55" s="5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7"/>
    </row>
    <row r="56" spans="2:16">
      <c r="B56" s="5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7"/>
    </row>
    <row r="57" spans="2:16">
      <c r="B57" s="5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7"/>
    </row>
    <row r="58" spans="2:16"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7"/>
    </row>
    <row r="59" spans="2:16">
      <c r="B59" s="5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7"/>
    </row>
    <row r="60" spans="2:16">
      <c r="B60" s="5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7"/>
    </row>
    <row r="61" spans="2:16">
      <c r="B61" s="5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7"/>
    </row>
    <row r="62" spans="2:16"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7"/>
    </row>
    <row r="63" spans="2:16">
      <c r="B63" s="5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7"/>
    </row>
    <row r="64" spans="2:16">
      <c r="B64" s="5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7"/>
    </row>
    <row r="65" spans="2:16">
      <c r="B65" s="5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7"/>
    </row>
    <row r="66" spans="2:16"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7"/>
    </row>
    <row r="67" spans="2:16">
      <c r="B67" s="5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/>
    </row>
    <row r="68" spans="2:16"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/>
    </row>
    <row r="69" spans="2:16">
      <c r="B69" s="5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/>
    </row>
    <row r="70" spans="2:16"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/>
    </row>
    <row r="71" spans="2:16">
      <c r="B71" s="5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/>
    </row>
    <row r="72" spans="2:16">
      <c r="B72" s="5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7"/>
    </row>
    <row r="73" spans="2:16">
      <c r="B73" s="5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7"/>
    </row>
    <row r="74" spans="2:16"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7"/>
    </row>
    <row r="75" spans="2:16"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7"/>
    </row>
    <row r="76" spans="2:16">
      <c r="B76" s="5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7"/>
    </row>
    <row r="77" spans="2:16">
      <c r="B77" s="5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7"/>
    </row>
    <row r="78" spans="2:16"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7"/>
    </row>
    <row r="79" spans="2:16">
      <c r="B79" s="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/>
    </row>
    <row r="80" spans="2:16">
      <c r="B80" s="5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7"/>
    </row>
    <row r="81" spans="2:16">
      <c r="B81" s="5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7"/>
    </row>
    <row r="82" spans="2:16"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7"/>
    </row>
    <row r="83" spans="2:16">
      <c r="B83" s="5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7"/>
    </row>
    <row r="84" spans="2:16"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7"/>
    </row>
    <row r="85" spans="2:16">
      <c r="B85" s="5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7"/>
    </row>
    <row r="86" spans="2:16"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7"/>
    </row>
    <row r="87" spans="2:16">
      <c r="B87" s="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7"/>
    </row>
    <row r="88" spans="2:16">
      <c r="B88" s="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7"/>
    </row>
    <row r="89" spans="2:16">
      <c r="B89" s="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7"/>
    </row>
    <row r="90" spans="2:16"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7"/>
    </row>
    <row r="91" spans="2:16"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7"/>
    </row>
    <row r="92" spans="2:16"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7"/>
    </row>
    <row r="93" spans="2:16">
      <c r="B93" s="5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7"/>
    </row>
    <row r="94" spans="2:16"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7"/>
    </row>
    <row r="95" spans="2:16">
      <c r="B95" s="5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7"/>
    </row>
    <row r="96" spans="2:16">
      <c r="B96" s="5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7"/>
    </row>
    <row r="97" spans="2:16"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7"/>
    </row>
    <row r="98" spans="2:16"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7"/>
    </row>
    <row r="99" spans="2:16"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7"/>
    </row>
    <row r="100" spans="2:16"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7"/>
    </row>
    <row r="101" spans="2:16"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7"/>
    </row>
    <row r="102" spans="2:16"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7"/>
    </row>
    <row r="103" spans="2:16"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7"/>
    </row>
    <row r="104" spans="2:16"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7"/>
    </row>
    <row r="105" spans="2:16"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7"/>
    </row>
    <row r="106" spans="2:16"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7"/>
    </row>
    <row r="107" spans="2:16"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7"/>
    </row>
    <row r="108" spans="2:16"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7"/>
    </row>
    <row r="109" spans="2:16">
      <c r="B109" s="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7"/>
    </row>
    <row r="110" spans="2:16"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7"/>
    </row>
    <row r="111" spans="2:16">
      <c r="B111" s="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7"/>
    </row>
    <row r="112" spans="2:16">
      <c r="B112" s="5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7"/>
    </row>
    <row r="113" spans="2:16">
      <c r="B113" s="5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7"/>
    </row>
    <row r="114" spans="2:16"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7"/>
    </row>
    <row r="115" spans="2:16">
      <c r="B115" s="5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7"/>
    </row>
    <row r="116" spans="2:16">
      <c r="B116" s="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7"/>
    </row>
    <row r="117" spans="2:16">
      <c r="B117" s="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7"/>
    </row>
    <row r="118" spans="2:16"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7"/>
    </row>
    <row r="119" spans="2:16">
      <c r="B119" s="5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7"/>
    </row>
    <row r="120" spans="2:16"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7"/>
    </row>
    <row r="121" spans="2:16"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7"/>
    </row>
    <row r="122" spans="2:16"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7"/>
    </row>
    <row r="123" spans="2:16"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7"/>
    </row>
    <row r="124" spans="2:16"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7"/>
    </row>
    <row r="125" spans="2:16"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7"/>
    </row>
    <row r="126" spans="2:16"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7"/>
    </row>
    <row r="127" spans="2:16"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7"/>
    </row>
    <row r="128" spans="2:16"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7"/>
    </row>
    <row r="129" spans="2:16"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7"/>
    </row>
    <row r="130" spans="2:16"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7"/>
    </row>
    <row r="131" spans="2:16"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7"/>
    </row>
    <row r="132" spans="2:16">
      <c r="B132" s="5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7"/>
    </row>
    <row r="133" spans="2:16">
      <c r="B133" s="5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7"/>
    </row>
    <row r="134" spans="2:16"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7"/>
    </row>
    <row r="135" spans="2:16">
      <c r="B135" s="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7"/>
    </row>
    <row r="136" spans="2:16">
      <c r="B136" s="5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7"/>
    </row>
    <row r="137" spans="2:16">
      <c r="B137" s="5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7"/>
    </row>
    <row r="138" spans="2:16"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7"/>
    </row>
    <row r="139" spans="2:16">
      <c r="B139" s="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7"/>
    </row>
    <row r="140" spans="2:16">
      <c r="B140" s="5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7"/>
    </row>
    <row r="141" spans="2:16">
      <c r="B141" s="5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7"/>
    </row>
    <row r="142" spans="2:16"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7"/>
    </row>
    <row r="143" spans="2:16">
      <c r="B143" s="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7"/>
    </row>
    <row r="144" spans="2:16">
      <c r="B144" s="5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7"/>
    </row>
    <row r="145" spans="2:16">
      <c r="B145" s="5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7"/>
    </row>
    <row r="146" spans="2:16"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7"/>
    </row>
    <row r="147" spans="2:16">
      <c r="B147" s="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7"/>
    </row>
    <row r="148" spans="2:16">
      <c r="B148" s="5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7"/>
    </row>
    <row r="149" spans="2:16">
      <c r="B149" s="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7"/>
    </row>
    <row r="150" spans="2:16"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7"/>
    </row>
    <row r="151" spans="2:16">
      <c r="B151" s="5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7"/>
    </row>
    <row r="152" spans="2:16">
      <c r="B152" s="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7"/>
    </row>
    <row r="153" spans="2:16">
      <c r="B153" s="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7"/>
    </row>
    <row r="154" spans="2:16"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7"/>
    </row>
    <row r="155" spans="2:16"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7"/>
    </row>
    <row r="156" spans="2:16">
      <c r="B156" s="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7"/>
    </row>
    <row r="157" spans="2:16">
      <c r="B157" s="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7"/>
    </row>
    <row r="158" spans="2:16"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7"/>
    </row>
    <row r="159" spans="2:16">
      <c r="B159" s="5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7"/>
    </row>
    <row r="160" spans="2:16">
      <c r="B160" s="5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7"/>
    </row>
    <row r="161" spans="2:16">
      <c r="B161" s="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7"/>
    </row>
    <row r="162" spans="2:16"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7"/>
    </row>
    <row r="163" spans="2:16">
      <c r="B163" s="5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7"/>
    </row>
    <row r="164" spans="2:16">
      <c r="B164" s="5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7"/>
    </row>
    <row r="165" spans="2:16">
      <c r="B165" s="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7"/>
    </row>
    <row r="166" spans="2:16"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7"/>
    </row>
    <row r="167" spans="2:16">
      <c r="B167" s="5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7"/>
    </row>
    <row r="168" spans="2:16">
      <c r="B168" s="5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7"/>
    </row>
    <row r="169" spans="2:16">
      <c r="B169" s="5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7"/>
    </row>
    <row r="170" spans="2:16"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7"/>
    </row>
    <row r="171" spans="2:16">
      <c r="B171" s="5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7"/>
    </row>
    <row r="172" spans="2:16">
      <c r="B172" s="5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7"/>
    </row>
    <row r="173" spans="2:16">
      <c r="B173" s="5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7"/>
    </row>
    <row r="174" spans="2:16"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7"/>
    </row>
    <row r="175" spans="2:16">
      <c r="B175" s="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7"/>
    </row>
    <row r="176" spans="2:16">
      <c r="B176" s="5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7"/>
    </row>
    <row r="177" spans="2:16">
      <c r="B177" s="5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7"/>
    </row>
    <row r="178" spans="2:16"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7"/>
    </row>
    <row r="179" spans="2:16"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7"/>
    </row>
    <row r="180" spans="2:16">
      <c r="B180" s="5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7"/>
    </row>
    <row r="181" spans="2:16">
      <c r="B181" s="5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7"/>
    </row>
    <row r="182" spans="2:16"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7"/>
    </row>
    <row r="183" spans="2:16">
      <c r="B183" s="5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7"/>
    </row>
    <row r="184" spans="2:16">
      <c r="B184" s="5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7"/>
    </row>
    <row r="185" spans="2:16">
      <c r="B185" s="5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7"/>
    </row>
    <row r="186" spans="2:16"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7"/>
    </row>
    <row r="187" spans="2:16">
      <c r="B187" s="5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7"/>
    </row>
    <row r="188" spans="2:16">
      <c r="B188" s="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7"/>
    </row>
    <row r="189" spans="2:16">
      <c r="B189" s="5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7"/>
    </row>
    <row r="190" spans="2:16"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7"/>
    </row>
    <row r="191" spans="2:16">
      <c r="B191" s="5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7"/>
    </row>
    <row r="192" spans="2:16">
      <c r="B192" s="5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7"/>
    </row>
    <row r="193" spans="2:16">
      <c r="B193" s="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7"/>
    </row>
    <row r="194" spans="2:16"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7"/>
    </row>
    <row r="195" spans="2:16">
      <c r="B195" s="5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7"/>
    </row>
    <row r="196" spans="2:16">
      <c r="B196" s="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7"/>
    </row>
    <row r="197" spans="2:16">
      <c r="B197" s="5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7"/>
    </row>
    <row r="198" spans="2:16"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7"/>
    </row>
    <row r="199" spans="2:16">
      <c r="B199" s="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7"/>
    </row>
    <row r="200" spans="2:16">
      <c r="B200" s="5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7"/>
    </row>
    <row r="201" spans="2:16">
      <c r="B201" s="5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7"/>
    </row>
    <row r="202" spans="2:16"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7"/>
    </row>
    <row r="203" spans="2:16"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7"/>
    </row>
    <row r="204" spans="2:16">
      <c r="B204" s="5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7"/>
    </row>
    <row r="205" spans="2:16">
      <c r="B205" s="5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7"/>
    </row>
    <row r="206" spans="2:16"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7"/>
    </row>
    <row r="207" spans="2:16">
      <c r="B207" s="5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7"/>
    </row>
    <row r="208" spans="2:16">
      <c r="B208" s="5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7"/>
    </row>
    <row r="209" spans="2:16">
      <c r="B209" s="5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7"/>
    </row>
    <row r="210" spans="2:16"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7"/>
    </row>
    <row r="211" spans="2:16">
      <c r="B211" s="5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7"/>
    </row>
    <row r="212" spans="2:16">
      <c r="B212" s="5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7"/>
    </row>
    <row r="213" spans="2:16">
      <c r="B213" s="5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7"/>
    </row>
    <row r="214" spans="2:16"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7"/>
    </row>
    <row r="215" spans="2:16">
      <c r="B215" s="5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7"/>
    </row>
    <row r="216" spans="2:16">
      <c r="B216" s="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7"/>
    </row>
    <row r="217" spans="2:16">
      <c r="B217" s="5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7"/>
    </row>
    <row r="218" spans="2:16"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7"/>
    </row>
    <row r="219" spans="2:16">
      <c r="B219" s="5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7"/>
    </row>
    <row r="220" spans="2:16">
      <c r="B220" s="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7"/>
    </row>
    <row r="221" spans="2:16">
      <c r="B221" s="5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7"/>
    </row>
    <row r="222" spans="2:16"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7"/>
    </row>
    <row r="223" spans="2:16">
      <c r="B223" s="5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7"/>
    </row>
    <row r="224" spans="2:16">
      <c r="B224" s="5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7"/>
    </row>
    <row r="225" spans="2:16">
      <c r="B225" s="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7"/>
    </row>
    <row r="226" spans="2:16"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7"/>
    </row>
    <row r="227" spans="2:16"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7"/>
    </row>
    <row r="228" spans="2:16">
      <c r="B228" s="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7"/>
    </row>
    <row r="229" spans="2:16">
      <c r="B229" s="5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7"/>
    </row>
    <row r="230" spans="2:16"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7"/>
    </row>
    <row r="231" spans="2:16">
      <c r="B231" s="5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7"/>
    </row>
    <row r="232" spans="2:16">
      <c r="B232" s="5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7"/>
    </row>
    <row r="233" spans="2:16">
      <c r="B233" s="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7"/>
    </row>
    <row r="234" spans="2:16"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7"/>
    </row>
    <row r="235" spans="2:16">
      <c r="B235" s="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7"/>
    </row>
    <row r="236" spans="2:16">
      <c r="B236" s="5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7"/>
    </row>
    <row r="237" spans="2:16">
      <c r="B237" s="5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7"/>
    </row>
    <row r="238" spans="2:16"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7"/>
    </row>
    <row r="239" spans="2:16">
      <c r="B239" s="5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7"/>
    </row>
    <row r="240" spans="2:16">
      <c r="B240" s="5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7"/>
    </row>
    <row r="241" spans="2:16">
      <c r="B241" s="5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7"/>
    </row>
    <row r="242" spans="2:16"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7"/>
    </row>
    <row r="243" spans="2:16">
      <c r="B243" s="5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7"/>
    </row>
    <row r="244" spans="2:16">
      <c r="B244" s="5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7"/>
    </row>
    <row r="245" spans="2:16">
      <c r="B245" s="5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7"/>
    </row>
    <row r="246" spans="2:16"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7"/>
    </row>
    <row r="247" spans="2:16">
      <c r="B247" s="5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7"/>
    </row>
    <row r="248" spans="2:16">
      <c r="B248" s="5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7"/>
    </row>
    <row r="249" spans="2:16">
      <c r="B249" s="5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7"/>
    </row>
    <row r="250" spans="2:16">
      <c r="B250" s="5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7"/>
    </row>
    <row r="251" spans="2:16">
      <c r="B251" s="5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7"/>
    </row>
    <row r="252" spans="2:16">
      <c r="B252" s="5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7"/>
    </row>
    <row r="253" spans="2:16">
      <c r="B253" s="5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7"/>
    </row>
    <row r="254" spans="2:16">
      <c r="B254" s="5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7"/>
    </row>
    <row r="255" spans="2:16">
      <c r="B255" s="5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7"/>
    </row>
    <row r="256" spans="2:16">
      <c r="B256" s="5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7"/>
    </row>
    <row r="257" spans="2:16">
      <c r="B257" s="5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7"/>
    </row>
    <row r="258" spans="2:16">
      <c r="B258" s="5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7"/>
    </row>
    <row r="259" spans="2:16">
      <c r="B259" s="5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7"/>
    </row>
    <row r="260" spans="2:16">
      <c r="B260" s="5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7"/>
    </row>
    <row r="261" spans="2:16">
      <c r="B261" s="5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7"/>
    </row>
    <row r="262" spans="2:16">
      <c r="B262" s="5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7"/>
    </row>
    <row r="263" spans="2:16">
      <c r="B263" s="5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7"/>
    </row>
    <row r="264" spans="2:16">
      <c r="B264" s="5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7"/>
    </row>
    <row r="265" spans="2:16">
      <c r="B265" s="5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7"/>
    </row>
    <row r="266" spans="2:16">
      <c r="B266" s="5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7"/>
    </row>
    <row r="267" spans="2:16">
      <c r="B267" s="5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7"/>
    </row>
    <row r="268" spans="2:16">
      <c r="B268" s="5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7"/>
    </row>
    <row r="269" spans="2:16">
      <c r="B269" s="5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7"/>
    </row>
    <row r="270" spans="2:16">
      <c r="B270" s="5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7"/>
    </row>
    <row r="271" spans="2:16">
      <c r="B271" s="5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7"/>
    </row>
    <row r="272" spans="2:16">
      <c r="B272" s="5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7"/>
    </row>
    <row r="273" spans="2:16">
      <c r="B273" s="5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7"/>
    </row>
    <row r="274" spans="2:16">
      <c r="B274" s="5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7"/>
    </row>
    <row r="275" spans="2:16">
      <c r="B275" s="5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7"/>
    </row>
    <row r="276" spans="2:16">
      <c r="B276" s="5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7"/>
    </row>
    <row r="277" spans="2:16">
      <c r="B277" s="5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7"/>
    </row>
    <row r="278" spans="2:16">
      <c r="B278" s="5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7"/>
    </row>
    <row r="279" spans="2:16">
      <c r="B279" s="5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7"/>
    </row>
    <row r="280" spans="2:16">
      <c r="B280" s="5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7"/>
    </row>
    <row r="281" spans="2:16">
      <c r="B281" s="5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7"/>
    </row>
    <row r="282" spans="2:16">
      <c r="B282" s="5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7"/>
    </row>
    <row r="283" spans="2:16">
      <c r="B283" s="5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7"/>
    </row>
    <row r="284" spans="2:16">
      <c r="B284" s="5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7"/>
    </row>
    <row r="285" spans="2:16">
      <c r="B285" s="5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7"/>
    </row>
    <row r="286" spans="2:16">
      <c r="B286" s="5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7"/>
    </row>
    <row r="287" spans="2:16">
      <c r="B287" s="5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7"/>
    </row>
    <row r="288" spans="2:16">
      <c r="B288" s="5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7"/>
    </row>
    <row r="289" spans="2:16">
      <c r="B289" s="5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7"/>
    </row>
    <row r="290" spans="2:16">
      <c r="B290" s="5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7"/>
    </row>
    <row r="291" spans="2:16">
      <c r="B291" s="5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7"/>
    </row>
    <row r="292" spans="2:16">
      <c r="B292" s="5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7"/>
    </row>
    <row r="293" spans="2:16">
      <c r="B293" s="5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7"/>
    </row>
    <row r="294" spans="2:16">
      <c r="B294" s="5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7"/>
    </row>
    <row r="295" spans="2:16">
      <c r="B295" s="5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7"/>
    </row>
    <row r="296" spans="2:16">
      <c r="B296" s="5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7"/>
    </row>
    <row r="297" spans="2:16">
      <c r="B297" s="5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7"/>
    </row>
    <row r="298" spans="2:16">
      <c r="B298" s="5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7"/>
    </row>
    <row r="299" spans="2:16">
      <c r="B299" s="5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7"/>
    </row>
    <row r="300" spans="2:16">
      <c r="B300" s="5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7"/>
    </row>
    <row r="301" spans="2:16">
      <c r="B301" s="5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7"/>
    </row>
    <row r="302" spans="2:16">
      <c r="B302" s="5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7"/>
    </row>
    <row r="303" spans="2:16">
      <c r="B303" s="5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7"/>
    </row>
    <row r="304" spans="2:16">
      <c r="B304" s="5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7"/>
    </row>
    <row r="305" spans="2:16">
      <c r="B305" s="5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7"/>
    </row>
    <row r="306" spans="2:16">
      <c r="B306" s="5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7"/>
    </row>
    <row r="307" spans="2:16">
      <c r="B307" s="5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7"/>
    </row>
    <row r="308" spans="2:16">
      <c r="B308" s="5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7"/>
    </row>
    <row r="309" spans="2:16">
      <c r="B309" s="5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7"/>
    </row>
    <row r="310" spans="2:16">
      <c r="B310" s="5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7"/>
    </row>
    <row r="311" spans="2:16">
      <c r="B311" s="5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7"/>
    </row>
    <row r="312" spans="2:16">
      <c r="B312" s="5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7"/>
    </row>
    <row r="313" spans="2:16">
      <c r="B313" s="5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7"/>
    </row>
    <row r="314" spans="2:16">
      <c r="B314" s="5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7"/>
    </row>
    <row r="315" spans="2:16">
      <c r="B315" s="5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7"/>
    </row>
    <row r="316" spans="2:16">
      <c r="B316" s="5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7"/>
    </row>
    <row r="317" spans="2:16">
      <c r="B317" s="5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7"/>
    </row>
    <row r="318" spans="2:16">
      <c r="B318" s="5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7"/>
    </row>
    <row r="319" spans="2:16">
      <c r="B319" s="5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7"/>
    </row>
    <row r="320" spans="2:16">
      <c r="B320" s="5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7"/>
    </row>
    <row r="321" spans="2:16">
      <c r="B321" s="5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7"/>
    </row>
    <row r="322" spans="2:16">
      <c r="B322" s="5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7"/>
    </row>
    <row r="323" spans="2:16">
      <c r="B323" s="5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7"/>
    </row>
    <row r="324" spans="2:16">
      <c r="B324" s="5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7"/>
    </row>
    <row r="325" spans="2:16">
      <c r="B325" s="5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7"/>
    </row>
    <row r="326" spans="2:16">
      <c r="B326" s="5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7"/>
    </row>
    <row r="327" spans="2:16">
      <c r="B327" s="5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7"/>
    </row>
    <row r="328" spans="2:16">
      <c r="B328" s="5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7"/>
    </row>
    <row r="329" spans="2:16">
      <c r="B329" s="5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7"/>
    </row>
    <row r="330" spans="2:16">
      <c r="B330" s="5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7"/>
    </row>
    <row r="331" spans="2:16">
      <c r="B331" s="5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7"/>
    </row>
    <row r="332" spans="2:16">
      <c r="B332" s="5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7"/>
    </row>
    <row r="333" spans="2:16">
      <c r="B333" s="5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7"/>
    </row>
    <row r="334" spans="2:16">
      <c r="B334" s="5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7"/>
    </row>
    <row r="335" spans="2:16">
      <c r="B335" s="5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7"/>
    </row>
    <row r="336" spans="2:16">
      <c r="B336" s="5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7"/>
    </row>
    <row r="337" spans="2:16">
      <c r="B337" s="5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7"/>
    </row>
    <row r="338" spans="2:16">
      <c r="B338" s="5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7"/>
    </row>
    <row r="339" spans="2:16">
      <c r="B339" s="5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7"/>
    </row>
    <row r="340" spans="2:16">
      <c r="B340" s="5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7"/>
    </row>
    <row r="341" spans="2:16">
      <c r="B341" s="5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7"/>
    </row>
    <row r="342" spans="2:16">
      <c r="B342" s="5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7"/>
    </row>
    <row r="343" spans="2:16">
      <c r="B343" s="5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7"/>
    </row>
    <row r="344" spans="2:16">
      <c r="B344" s="5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7"/>
    </row>
    <row r="345" spans="2:16">
      <c r="B345" s="5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7"/>
    </row>
    <row r="346" spans="2:16">
      <c r="B346" s="5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7"/>
    </row>
    <row r="347" spans="2:16">
      <c r="B347" s="5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7"/>
    </row>
    <row r="348" spans="2:16">
      <c r="B348" s="5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7"/>
    </row>
    <row r="349" spans="2:16">
      <c r="B349" s="5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7"/>
    </row>
    <row r="350" spans="2:16">
      <c r="B350" s="5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7"/>
    </row>
    <row r="351" spans="2:16">
      <c r="B351" s="5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7"/>
    </row>
    <row r="352" spans="2:16">
      <c r="B352" s="5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7"/>
    </row>
    <row r="353" spans="2:16">
      <c r="B353" s="5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7"/>
    </row>
    <row r="354" spans="2:16">
      <c r="B354" s="5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7"/>
    </row>
    <row r="355" spans="2:16">
      <c r="B355" s="5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7"/>
    </row>
    <row r="356" spans="2:16">
      <c r="B356" s="5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7"/>
    </row>
    <row r="357" spans="2:16">
      <c r="B357" s="5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7"/>
    </row>
    <row r="358" spans="2:16">
      <c r="B358" s="5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7"/>
    </row>
    <row r="359" spans="2:16">
      <c r="B359" s="5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7"/>
    </row>
    <row r="360" spans="2:16">
      <c r="B360" s="5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7"/>
    </row>
    <row r="361" spans="2:16">
      <c r="B361" s="5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7"/>
    </row>
    <row r="362" spans="2:16">
      <c r="B362" s="5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7"/>
    </row>
    <row r="363" spans="2:16">
      <c r="B363" s="5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7"/>
    </row>
    <row r="364" spans="2:16">
      <c r="B364" s="5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7"/>
    </row>
    <row r="365" spans="2:16">
      <c r="B365" s="5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7"/>
    </row>
    <row r="366" spans="2:16">
      <c r="B366" s="5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7"/>
    </row>
    <row r="367" spans="2:16">
      <c r="B367" s="5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7"/>
    </row>
    <row r="368" spans="2:16">
      <c r="B368" s="5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7"/>
    </row>
    <row r="369" spans="2:16">
      <c r="B369" s="5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7"/>
    </row>
    <row r="370" spans="2:16">
      <c r="B370" s="5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7"/>
    </row>
    <row r="371" spans="2:16">
      <c r="B371" s="5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7"/>
    </row>
    <row r="372" spans="2:16">
      <c r="B372" s="5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7"/>
    </row>
    <row r="373" spans="2:16">
      <c r="B373" s="5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7"/>
    </row>
    <row r="374" spans="2:16">
      <c r="B374" s="5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7"/>
    </row>
    <row r="375" spans="2:16">
      <c r="B375" s="5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7"/>
    </row>
    <row r="376" spans="2:16">
      <c r="B376" s="5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7"/>
    </row>
    <row r="377" spans="2:16">
      <c r="B377" s="5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7"/>
    </row>
    <row r="378" spans="2:16">
      <c r="B378" s="5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7"/>
    </row>
    <row r="379" spans="2:16">
      <c r="B379" s="5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7"/>
    </row>
    <row r="380" spans="2:16">
      <c r="B380" s="5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7"/>
    </row>
    <row r="381" spans="2:16">
      <c r="B381" s="5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7"/>
    </row>
    <row r="382" spans="2:16">
      <c r="B382" s="5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7"/>
    </row>
    <row r="383" spans="2:16">
      <c r="B383" s="5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7"/>
    </row>
    <row r="384" spans="2:16">
      <c r="B384" s="5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7"/>
    </row>
    <row r="385" spans="2:16">
      <c r="B385" s="5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7"/>
    </row>
    <row r="386" spans="2:16">
      <c r="B386" s="5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7"/>
    </row>
    <row r="387" spans="2:16">
      <c r="B387" s="5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7"/>
    </row>
    <row r="388" spans="2:16">
      <c r="B388" s="5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7"/>
    </row>
    <row r="389" spans="2:16">
      <c r="B389" s="5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7"/>
    </row>
    <row r="390" spans="2:16">
      <c r="B390" s="5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7"/>
    </row>
    <row r="391" spans="2:16">
      <c r="B391" s="5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7"/>
    </row>
    <row r="392" spans="2:16">
      <c r="B392" s="5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7"/>
    </row>
    <row r="393" spans="2:16">
      <c r="B393" s="5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7"/>
    </row>
    <row r="394" spans="2:16">
      <c r="B394" s="5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7"/>
    </row>
    <row r="395" spans="2:16">
      <c r="B395" s="5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7"/>
    </row>
    <row r="396" spans="2:16">
      <c r="B396" s="5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7"/>
    </row>
    <row r="397" spans="2:16">
      <c r="B397" s="5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7"/>
    </row>
    <row r="398" spans="2:16">
      <c r="B398" s="5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7"/>
    </row>
    <row r="399" spans="2:16">
      <c r="B399" s="5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7"/>
    </row>
    <row r="400" spans="2:16">
      <c r="B400" s="5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7"/>
    </row>
    <row r="401" spans="2:16">
      <c r="B401" s="5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7"/>
    </row>
    <row r="402" spans="2:16">
      <c r="B402" s="5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7"/>
    </row>
    <row r="403" spans="2:16">
      <c r="B403" s="5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7"/>
    </row>
    <row r="404" spans="2:16">
      <c r="B404" s="5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7"/>
    </row>
    <row r="405" spans="2:16">
      <c r="B405" s="5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7"/>
    </row>
    <row r="406" spans="2:16">
      <c r="B406" s="5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7"/>
    </row>
    <row r="407" spans="2:16">
      <c r="B407" s="5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7"/>
    </row>
    <row r="408" spans="2:16">
      <c r="B408" s="5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7"/>
    </row>
    <row r="409" spans="2:16">
      <c r="B409" s="5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7"/>
    </row>
    <row r="410" spans="2:16">
      <c r="B410" s="5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7"/>
    </row>
    <row r="411" spans="2:16">
      <c r="B411" s="5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7"/>
    </row>
    <row r="412" spans="2:16">
      <c r="B412" s="5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7"/>
    </row>
    <row r="413" spans="2:16">
      <c r="B413" s="5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7"/>
    </row>
    <row r="414" spans="2:16">
      <c r="B414" s="5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7"/>
    </row>
    <row r="415" spans="2:16">
      <c r="B415" s="5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7"/>
    </row>
    <row r="416" spans="2:16">
      <c r="B416" s="5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7"/>
    </row>
    <row r="417" spans="2:16">
      <c r="B417" s="5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7"/>
    </row>
    <row r="418" spans="2:16">
      <c r="B418" s="5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7"/>
    </row>
    <row r="419" spans="2:16">
      <c r="B419" s="5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7"/>
    </row>
    <row r="420" spans="2:16">
      <c r="B420" s="5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7"/>
    </row>
    <row r="421" spans="2:16">
      <c r="B421" s="5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7"/>
    </row>
    <row r="422" spans="2:16">
      <c r="B422" s="5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7"/>
    </row>
    <row r="423" spans="2:16">
      <c r="B423" s="5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7"/>
    </row>
    <row r="424" spans="2:16">
      <c r="B424" s="5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7"/>
    </row>
    <row r="425" spans="2:16">
      <c r="B425" s="5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7"/>
    </row>
    <row r="426" spans="2:16">
      <c r="B426" s="5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7"/>
    </row>
    <row r="427" spans="2:16">
      <c r="B427" s="5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7"/>
    </row>
    <row r="428" spans="2:16">
      <c r="B428" s="5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7"/>
    </row>
    <row r="429" spans="2:16">
      <c r="B429" s="5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7"/>
    </row>
    <row r="430" spans="2:16">
      <c r="B430" s="5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7"/>
    </row>
    <row r="431" spans="2:16">
      <c r="B431" s="5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7"/>
    </row>
    <row r="432" spans="2:16">
      <c r="B432" s="5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7"/>
    </row>
    <row r="433" spans="2:16">
      <c r="B433" s="5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7"/>
    </row>
    <row r="434" spans="2:16">
      <c r="B434" s="5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7"/>
    </row>
    <row r="435" spans="2:16">
      <c r="B435" s="5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7"/>
    </row>
    <row r="436" spans="2:16">
      <c r="B436" s="5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7"/>
    </row>
    <row r="437" spans="2:16">
      <c r="B437" s="5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7"/>
    </row>
    <row r="438" spans="2:16">
      <c r="B438" s="5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7"/>
    </row>
    <row r="439" spans="2:16">
      <c r="B439" s="5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7"/>
    </row>
    <row r="440" spans="2:16">
      <c r="B440" s="5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7"/>
    </row>
    <row r="441" spans="2:16">
      <c r="B441" s="5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7"/>
    </row>
    <row r="442" spans="2:16">
      <c r="B442" s="5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7"/>
    </row>
    <row r="443" spans="2:16">
      <c r="B443" s="5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7"/>
    </row>
    <row r="444" spans="2:16">
      <c r="B444" s="5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7"/>
    </row>
    <row r="445" spans="2:16">
      <c r="B445" s="5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7"/>
    </row>
    <row r="446" spans="2:16">
      <c r="B446" s="5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7"/>
    </row>
    <row r="447" spans="2:16">
      <c r="B447" s="5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7"/>
    </row>
    <row r="448" spans="2:16">
      <c r="B448" s="5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7"/>
    </row>
    <row r="449" spans="2:16">
      <c r="B449" s="5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7"/>
    </row>
    <row r="450" spans="2:16">
      <c r="B450" s="5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7"/>
    </row>
    <row r="451" spans="2:16">
      <c r="B451" s="5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7"/>
    </row>
    <row r="452" spans="2:16">
      <c r="B452" s="5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7"/>
    </row>
    <row r="453" spans="2:16">
      <c r="B453" s="5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7"/>
    </row>
    <row r="454" spans="2:16">
      <c r="B454" s="5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7"/>
    </row>
    <row r="455" spans="2:16">
      <c r="B455" s="5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7"/>
    </row>
    <row r="456" spans="2:16">
      <c r="B456" s="5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7"/>
    </row>
    <row r="457" spans="2:16">
      <c r="B457" s="5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7"/>
    </row>
    <row r="458" spans="2:16">
      <c r="B458" s="5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7"/>
    </row>
    <row r="459" spans="2:16">
      <c r="B459" s="5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7"/>
    </row>
    <row r="460" spans="2:16">
      <c r="B460" s="5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7"/>
    </row>
    <row r="461" spans="2:16">
      <c r="B461" s="5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7"/>
    </row>
    <row r="462" spans="2:16">
      <c r="B462" s="5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7"/>
    </row>
    <row r="463" spans="2:16">
      <c r="B463" s="5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7"/>
    </row>
    <row r="464" spans="2:16">
      <c r="B464" s="5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7"/>
    </row>
    <row r="465" spans="2:16">
      <c r="B465" s="5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7"/>
    </row>
    <row r="466" spans="2:16">
      <c r="B466" s="5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7"/>
    </row>
    <row r="467" spans="2:16">
      <c r="B467" s="5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7"/>
    </row>
    <row r="468" spans="2:16">
      <c r="B468" s="5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7"/>
    </row>
    <row r="469" spans="2:16">
      <c r="B469" s="5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7"/>
    </row>
    <row r="470" spans="2:16">
      <c r="B470" s="5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7"/>
    </row>
    <row r="471" spans="2:16">
      <c r="B471" s="5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7"/>
    </row>
    <row r="472" spans="2:16">
      <c r="B472" s="5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7"/>
    </row>
    <row r="473" spans="2:16">
      <c r="B473" s="5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7"/>
    </row>
    <row r="474" spans="2:16">
      <c r="B474" s="5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7"/>
    </row>
    <row r="475" spans="2:16">
      <c r="B475" s="5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7"/>
    </row>
    <row r="476" spans="2:16">
      <c r="B476" s="5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7"/>
    </row>
    <row r="477" spans="2:16">
      <c r="B477" s="5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7"/>
    </row>
    <row r="478" spans="2:16">
      <c r="B478" s="5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7"/>
    </row>
    <row r="479" spans="2:16">
      <c r="B479" s="5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7"/>
    </row>
    <row r="480" spans="2:16">
      <c r="B480" s="5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7"/>
    </row>
    <row r="481" spans="2:16">
      <c r="B481" s="5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7"/>
    </row>
    <row r="482" spans="2:16">
      <c r="B482" s="5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7"/>
    </row>
    <row r="483" spans="2:16">
      <c r="B483" s="5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7"/>
    </row>
    <row r="484" spans="2:16">
      <c r="B484" s="5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7"/>
    </row>
    <row r="485" spans="2:16">
      <c r="B485" s="5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7"/>
    </row>
    <row r="486" spans="2:16">
      <c r="B486" s="5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7"/>
    </row>
    <row r="487" spans="2:16">
      <c r="B487" s="5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7"/>
    </row>
    <row r="488" spans="2:16">
      <c r="B488" s="5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7"/>
    </row>
    <row r="489" spans="2:16">
      <c r="B489" s="5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7"/>
    </row>
    <row r="490" spans="2:16">
      <c r="B490" s="5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7"/>
    </row>
    <row r="491" spans="2:16">
      <c r="B491" s="5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7"/>
    </row>
    <row r="492" spans="2:16">
      <c r="B492" s="5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7"/>
    </row>
    <row r="493" spans="2:16">
      <c r="B493" s="5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7"/>
    </row>
    <row r="494" spans="2:16">
      <c r="B494" s="5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7"/>
    </row>
    <row r="495" spans="2:16">
      <c r="B495" s="5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7"/>
    </row>
    <row r="496" spans="2:16">
      <c r="B496" s="5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7"/>
    </row>
    <row r="497" spans="2:16">
      <c r="B497" s="5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7"/>
    </row>
    <row r="498" spans="2:16">
      <c r="B498" s="5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7"/>
    </row>
    <row r="499" spans="2:16">
      <c r="B499" s="5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7"/>
    </row>
    <row r="500" spans="2:16">
      <c r="B500" s="5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7"/>
    </row>
    <row r="501" spans="2:16">
      <c r="B501" s="5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7"/>
    </row>
    <row r="502" spans="2:16">
      <c r="B502" s="5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7"/>
    </row>
    <row r="503" spans="2:16">
      <c r="B503" s="5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7"/>
    </row>
    <row r="504" spans="2:16">
      <c r="B504" s="5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7"/>
    </row>
    <row r="505" spans="2:16">
      <c r="B505" s="5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7"/>
    </row>
    <row r="506" spans="2:16">
      <c r="B506" s="5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7"/>
    </row>
    <row r="507" spans="2:16">
      <c r="B507" s="5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7"/>
    </row>
    <row r="508" spans="2:16">
      <c r="B508" s="5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7"/>
    </row>
    <row r="509" spans="2:16">
      <c r="B509" s="5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7"/>
    </row>
    <row r="510" spans="2:16">
      <c r="B510" s="5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7"/>
    </row>
    <row r="511" spans="2:16">
      <c r="B511" s="5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7"/>
    </row>
    <row r="512" spans="2:16">
      <c r="B512" s="5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7"/>
    </row>
    <row r="513" spans="2:16">
      <c r="B513" s="5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7"/>
    </row>
    <row r="514" spans="2:16">
      <c r="B514" s="5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7"/>
    </row>
    <row r="515" spans="2:16">
      <c r="B515" s="5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7"/>
    </row>
    <row r="516" spans="2:16">
      <c r="B516" s="5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7"/>
    </row>
    <row r="517" spans="2:16">
      <c r="B517" s="5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7"/>
    </row>
    <row r="518" spans="2:16">
      <c r="B518" s="5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7"/>
    </row>
    <row r="519" spans="2:16">
      <c r="B519" s="5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7"/>
    </row>
    <row r="520" spans="2:16">
      <c r="B520" s="5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7"/>
    </row>
    <row r="521" spans="2:16">
      <c r="B521" s="5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7"/>
    </row>
    <row r="522" spans="2:16">
      <c r="B522" s="5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7"/>
    </row>
    <row r="523" spans="2:16">
      <c r="B523" s="5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7"/>
    </row>
    <row r="524" spans="2:16">
      <c r="B524" s="5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7"/>
    </row>
    <row r="525" spans="2:16">
      <c r="B525" s="5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7"/>
    </row>
    <row r="526" spans="2:16">
      <c r="B526" s="5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7"/>
    </row>
    <row r="527" spans="2:16">
      <c r="B527" s="5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7"/>
    </row>
    <row r="528" spans="2:16">
      <c r="B528" s="5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7"/>
    </row>
    <row r="529" spans="2:16">
      <c r="B529" s="5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7"/>
    </row>
    <row r="530" spans="2:16">
      <c r="B530" s="5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7"/>
    </row>
    <row r="531" spans="2:16">
      <c r="B531" s="5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7"/>
    </row>
    <row r="532" spans="2:16">
      <c r="B532" s="5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7"/>
    </row>
    <row r="533" spans="2:16">
      <c r="B533" s="5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7"/>
    </row>
    <row r="534" spans="2:16">
      <c r="B534" s="5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7"/>
    </row>
    <row r="535" spans="2:16">
      <c r="B535" s="5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7"/>
    </row>
    <row r="536" spans="2:16">
      <c r="B536" s="5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7"/>
    </row>
    <row r="537" spans="2:16">
      <c r="B537" s="5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7"/>
    </row>
    <row r="538" spans="2:16">
      <c r="B538" s="5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7"/>
    </row>
    <row r="539" spans="2:16">
      <c r="B539" s="5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7"/>
    </row>
    <row r="540" spans="2:16">
      <c r="B540" s="5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7"/>
    </row>
    <row r="541" spans="2:16">
      <c r="B541" s="5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7"/>
    </row>
    <row r="542" spans="2:16">
      <c r="B542" s="5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7"/>
    </row>
    <row r="543" spans="2:16">
      <c r="B543" s="5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7"/>
    </row>
    <row r="544" spans="2:16">
      <c r="B544" s="5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7"/>
    </row>
    <row r="545" spans="2:16">
      <c r="B545" s="5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7"/>
    </row>
    <row r="546" spans="2:16">
      <c r="B546" s="5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7"/>
    </row>
    <row r="547" spans="2:16">
      <c r="B547" s="5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7"/>
    </row>
    <row r="548" spans="2:16">
      <c r="B548" s="5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7"/>
    </row>
    <row r="549" spans="2:16">
      <c r="B549" s="5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7"/>
    </row>
    <row r="550" spans="2:16">
      <c r="B550" s="5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7"/>
    </row>
    <row r="551" spans="2:16">
      <c r="B551" s="5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7"/>
    </row>
    <row r="552" spans="2:16">
      <c r="B552" s="5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7"/>
    </row>
    <row r="553" spans="2:16">
      <c r="B553" s="5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7"/>
    </row>
    <row r="554" spans="2:16">
      <c r="B554" s="5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7"/>
    </row>
    <row r="555" spans="2:16">
      <c r="B555" s="5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7"/>
    </row>
    <row r="556" spans="2:16">
      <c r="B556" s="5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7"/>
    </row>
    <row r="557" spans="2:16">
      <c r="B557" s="5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7"/>
    </row>
    <row r="558" spans="2:16">
      <c r="B558" s="5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7"/>
    </row>
    <row r="559" spans="2:16">
      <c r="B559" s="5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7"/>
    </row>
    <row r="560" spans="2:16">
      <c r="B560" s="5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7"/>
    </row>
    <row r="561" spans="2:16">
      <c r="B561" s="5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7"/>
    </row>
    <row r="562" spans="2:16">
      <c r="B562" s="5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7"/>
    </row>
    <row r="563" spans="2:16">
      <c r="B563" s="5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7"/>
    </row>
    <row r="564" spans="2:16">
      <c r="B564" s="5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7"/>
    </row>
    <row r="565" spans="2:16">
      <c r="B565" s="5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7"/>
    </row>
    <row r="566" spans="2:16">
      <c r="B566" s="5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7"/>
    </row>
    <row r="567" spans="2:16">
      <c r="B567" s="5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7"/>
    </row>
    <row r="568" spans="2:16">
      <c r="B568" s="5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7"/>
    </row>
    <row r="569" spans="2:16">
      <c r="B569" s="5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7"/>
    </row>
    <row r="570" spans="2:16">
      <c r="B570" s="5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7"/>
    </row>
    <row r="571" spans="2:16">
      <c r="B571" s="5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7"/>
    </row>
    <row r="572" spans="2:16">
      <c r="B572" s="5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7"/>
    </row>
    <row r="573" spans="2:16">
      <c r="B573" s="5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7"/>
    </row>
    <row r="574" spans="2:16">
      <c r="B574" s="5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7"/>
    </row>
    <row r="575" spans="2:16">
      <c r="B575" s="5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7"/>
    </row>
    <row r="576" spans="2:16">
      <c r="B576" s="5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7"/>
    </row>
    <row r="577" spans="2:16">
      <c r="B577" s="5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7"/>
    </row>
    <row r="578" spans="2:16">
      <c r="B578" s="5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7"/>
    </row>
    <row r="579" spans="2:16">
      <c r="B579" s="5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7"/>
    </row>
    <row r="580" spans="2:16">
      <c r="B580" s="5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7"/>
    </row>
    <row r="581" spans="2:16">
      <c r="B581" s="5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7"/>
    </row>
    <row r="582" spans="2:16">
      <c r="B582" s="5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7"/>
    </row>
    <row r="583" spans="2:16">
      <c r="B583" s="5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7"/>
    </row>
    <row r="584" spans="2:16">
      <c r="B584" s="5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7"/>
    </row>
    <row r="585" spans="2:16">
      <c r="B585" s="5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7"/>
    </row>
    <row r="586" spans="2:16">
      <c r="B586" s="5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7"/>
    </row>
    <row r="587" spans="2:16">
      <c r="B587" s="5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7"/>
    </row>
    <row r="588" spans="2:16">
      <c r="B588" s="5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7"/>
    </row>
    <row r="589" spans="2:16">
      <c r="B589" s="5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7"/>
    </row>
    <row r="590" spans="2:16">
      <c r="B590" s="5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7"/>
    </row>
    <row r="591" spans="2:16">
      <c r="B591" s="5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7"/>
    </row>
    <row r="592" spans="2:16">
      <c r="B592" s="5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7"/>
    </row>
    <row r="593" spans="2:16">
      <c r="B593" s="5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7"/>
    </row>
    <row r="594" spans="2:16">
      <c r="B594" s="5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7"/>
    </row>
    <row r="595" spans="2:16">
      <c r="B595" s="5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7"/>
    </row>
    <row r="596" spans="2:16">
      <c r="B596" s="5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7"/>
    </row>
    <row r="597" spans="2:16">
      <c r="B597" s="5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7"/>
    </row>
    <row r="598" spans="2:16">
      <c r="B598" s="5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7"/>
    </row>
    <row r="599" spans="2:16">
      <c r="B599" s="5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7"/>
    </row>
    <row r="600" spans="2:16">
      <c r="B600" s="5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7"/>
    </row>
    <row r="601" spans="2:16">
      <c r="B601" s="5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7"/>
    </row>
    <row r="602" spans="2:16">
      <c r="B602" s="5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7"/>
    </row>
    <row r="603" spans="2:16">
      <c r="B603" s="5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7"/>
    </row>
    <row r="604" spans="2:16">
      <c r="B604" s="5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7"/>
    </row>
    <row r="605" spans="2:16">
      <c r="B605" s="5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7"/>
    </row>
    <row r="606" spans="2:16">
      <c r="B606" s="5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7"/>
    </row>
    <row r="607" spans="2:16">
      <c r="B607" s="5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7"/>
    </row>
    <row r="608" spans="2:16">
      <c r="B608" s="5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7"/>
    </row>
    <row r="609" spans="2:16">
      <c r="B609" s="5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7"/>
    </row>
    <row r="610" spans="2:16">
      <c r="B610" s="5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7"/>
    </row>
    <row r="611" spans="2:16">
      <c r="B611" s="5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7"/>
    </row>
    <row r="612" spans="2:16">
      <c r="B612" s="5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7"/>
    </row>
    <row r="613" spans="2:16">
      <c r="B613" s="5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7"/>
    </row>
    <row r="614" spans="2:16">
      <c r="B614" s="5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7"/>
    </row>
    <row r="615" spans="2:16">
      <c r="B615" s="5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7"/>
    </row>
    <row r="616" spans="2:16">
      <c r="B616" s="5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7"/>
    </row>
    <row r="617" spans="2:16">
      <c r="B617" s="5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7"/>
    </row>
    <row r="618" spans="2:16">
      <c r="B618" s="5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7"/>
    </row>
    <row r="619" spans="2:16">
      <c r="B619" s="5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7"/>
    </row>
    <row r="620" spans="2:16">
      <c r="B620" s="5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7"/>
    </row>
    <row r="621" spans="2:16">
      <c r="B621" s="5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7"/>
    </row>
    <row r="622" spans="2:16">
      <c r="B622" s="5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7"/>
    </row>
    <row r="623" spans="2:16">
      <c r="B623" s="5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7"/>
    </row>
    <row r="624" spans="2:16">
      <c r="B624" s="5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7"/>
    </row>
    <row r="625" spans="2:16">
      <c r="B625" s="5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7"/>
    </row>
    <row r="626" spans="2:16">
      <c r="B626" s="5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7"/>
    </row>
    <row r="627" spans="2:16">
      <c r="B627" s="5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7"/>
    </row>
    <row r="628" spans="2:16">
      <c r="B628" s="5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7"/>
    </row>
    <row r="629" spans="2:16">
      <c r="B629" s="5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7"/>
    </row>
    <row r="630" spans="2:16">
      <c r="B630" s="5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7"/>
    </row>
    <row r="631" spans="2:16">
      <c r="B631" s="5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7"/>
    </row>
    <row r="632" spans="2:16">
      <c r="B632" s="5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7"/>
    </row>
    <row r="633" spans="2:16">
      <c r="B633" s="5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7"/>
    </row>
    <row r="634" spans="2:16">
      <c r="B634" s="5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7"/>
    </row>
    <row r="635" spans="2:16">
      <c r="B635" s="5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7"/>
    </row>
    <row r="636" spans="2:16">
      <c r="B636" s="5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7"/>
    </row>
    <row r="637" spans="2:16">
      <c r="B637" s="5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7"/>
    </row>
    <row r="638" spans="2:16">
      <c r="B638" s="5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7"/>
    </row>
    <row r="639" spans="2:16">
      <c r="B639" s="5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7"/>
    </row>
    <row r="640" spans="2:16">
      <c r="B640" s="5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7"/>
    </row>
    <row r="641" spans="2:16">
      <c r="B641" s="5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7"/>
    </row>
    <row r="642" spans="2:16">
      <c r="B642" s="5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7"/>
    </row>
    <row r="643" spans="2:16">
      <c r="B643" s="5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7"/>
    </row>
    <row r="644" spans="2:16">
      <c r="B644" s="5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7"/>
    </row>
    <row r="645" spans="2:16">
      <c r="B645" s="5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7"/>
    </row>
    <row r="646" spans="2:16">
      <c r="B646" s="5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7"/>
    </row>
    <row r="647" spans="2:16">
      <c r="B647" s="5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7"/>
    </row>
    <row r="648" spans="2:16">
      <c r="B648" s="5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7"/>
    </row>
    <row r="649" spans="2:16">
      <c r="B649" s="5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7"/>
    </row>
    <row r="650" spans="2:16">
      <c r="B650" s="5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7"/>
    </row>
    <row r="651" spans="2:16">
      <c r="B651" s="5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7"/>
    </row>
    <row r="652" spans="2:16">
      <c r="B652" s="5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7"/>
    </row>
    <row r="653" spans="2:16">
      <c r="B653" s="5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7"/>
    </row>
    <row r="654" spans="2:16">
      <c r="B654" s="5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7"/>
    </row>
    <row r="655" spans="2:16">
      <c r="B655" s="5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7"/>
    </row>
    <row r="656" spans="2:16">
      <c r="B656" s="5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7"/>
    </row>
    <row r="657" spans="2:16">
      <c r="B657" s="5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7"/>
    </row>
    <row r="658" spans="2:16">
      <c r="B658" s="5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7"/>
    </row>
    <row r="659" spans="2:16">
      <c r="B659" s="5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7"/>
    </row>
    <row r="660" spans="2:16">
      <c r="B660" s="5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7"/>
    </row>
    <row r="661" spans="2:16">
      <c r="B661" s="5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7"/>
    </row>
    <row r="662" spans="2:16">
      <c r="B662" s="5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7"/>
    </row>
    <row r="663" spans="2:16">
      <c r="B663" s="5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7"/>
    </row>
    <row r="664" spans="2:16">
      <c r="B664" s="5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7"/>
    </row>
    <row r="665" spans="2:16">
      <c r="B665" s="5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7"/>
    </row>
    <row r="666" spans="2:16">
      <c r="B666" s="5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7"/>
    </row>
    <row r="667" spans="2:16">
      <c r="B667" s="5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7"/>
    </row>
    <row r="668" spans="2:16">
      <c r="B668" s="5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7"/>
    </row>
    <row r="669" spans="2:16">
      <c r="B669" s="5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7"/>
    </row>
    <row r="670" spans="2:16">
      <c r="B670" s="5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7"/>
    </row>
    <row r="671" spans="2:16">
      <c r="B671" s="5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7"/>
    </row>
    <row r="672" spans="2:16">
      <c r="B672" s="5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7"/>
    </row>
    <row r="673" spans="2:16">
      <c r="B673" s="5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7"/>
    </row>
    <row r="674" spans="2:16">
      <c r="B674" s="5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7"/>
    </row>
    <row r="675" spans="2:16">
      <c r="B675" s="5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7"/>
    </row>
    <row r="676" spans="2:16">
      <c r="B676" s="5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7"/>
    </row>
    <row r="677" spans="2:16">
      <c r="B677" s="5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7"/>
    </row>
    <row r="678" spans="2:16">
      <c r="B678" s="5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7"/>
    </row>
    <row r="679" spans="2:16">
      <c r="B679" s="5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7"/>
    </row>
    <row r="680" spans="2:16">
      <c r="B680" s="5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7"/>
    </row>
    <row r="681" spans="2:16">
      <c r="B681" s="5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7"/>
    </row>
    <row r="682" spans="2:16">
      <c r="B682" s="5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7"/>
    </row>
    <row r="683" spans="2:16">
      <c r="B683" s="5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7"/>
    </row>
    <row r="684" spans="2:16">
      <c r="B684" s="5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7"/>
    </row>
    <row r="685" spans="2:16">
      <c r="B685" s="5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7"/>
    </row>
    <row r="686" spans="2:16">
      <c r="B686" s="5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7"/>
    </row>
    <row r="687" spans="2:16">
      <c r="B687" s="5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7"/>
    </row>
    <row r="688" spans="2:16">
      <c r="B688" s="5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7"/>
    </row>
    <row r="689" spans="2:16">
      <c r="B689" s="5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7"/>
    </row>
    <row r="690" spans="2:16">
      <c r="B690" s="5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7"/>
    </row>
    <row r="691" spans="2:16">
      <c r="B691" s="5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7"/>
    </row>
    <row r="692" spans="2:16">
      <c r="B692" s="5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7"/>
    </row>
    <row r="693" spans="2:16">
      <c r="B693" s="5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7"/>
    </row>
    <row r="694" spans="2:16">
      <c r="B694" s="5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7"/>
    </row>
    <row r="695" spans="2:16">
      <c r="B695" s="5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7"/>
    </row>
    <row r="696" spans="2:16">
      <c r="B696" s="5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7"/>
    </row>
    <row r="697" spans="2:16">
      <c r="B697" s="5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7"/>
    </row>
    <row r="698" spans="2:16">
      <c r="B698" s="5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7"/>
    </row>
    <row r="699" spans="2:16">
      <c r="B699" s="5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7"/>
    </row>
    <row r="700" spans="2:16">
      <c r="B700" s="5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7"/>
    </row>
    <row r="701" spans="2:16">
      <c r="B701" s="5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7"/>
    </row>
    <row r="702" spans="2:16">
      <c r="B702" s="5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7"/>
    </row>
    <row r="703" spans="2:16">
      <c r="B703" s="5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7"/>
    </row>
    <row r="704" spans="2:16">
      <c r="B704" s="5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7"/>
    </row>
    <row r="705" spans="2:16">
      <c r="B705" s="5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7"/>
    </row>
    <row r="706" spans="2:16">
      <c r="B706" s="5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7"/>
    </row>
    <row r="707" spans="2:16">
      <c r="B707" s="5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7"/>
    </row>
    <row r="708" spans="2:16">
      <c r="B708" s="5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7"/>
    </row>
    <row r="709" spans="2:16">
      <c r="B709" s="5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7"/>
    </row>
    <row r="710" spans="2:16">
      <c r="B710" s="5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7"/>
    </row>
    <row r="711" spans="2:16">
      <c r="B711" s="5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7"/>
    </row>
    <row r="712" spans="2:16">
      <c r="B712" s="5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7"/>
    </row>
    <row r="713" spans="2:16">
      <c r="B713" s="5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7"/>
    </row>
    <row r="714" spans="2:16">
      <c r="B714" s="5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7"/>
    </row>
    <row r="715" spans="2:16">
      <c r="B715" s="5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7"/>
    </row>
    <row r="716" spans="2:16">
      <c r="B716" s="5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7"/>
    </row>
    <row r="717" spans="2:16">
      <c r="B717" s="5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7"/>
    </row>
    <row r="718" spans="2:16">
      <c r="B718" s="5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7"/>
    </row>
    <row r="719" spans="2:16">
      <c r="B719" s="5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7"/>
    </row>
    <row r="720" spans="2:16">
      <c r="B720" s="5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7"/>
    </row>
    <row r="721" spans="2:16">
      <c r="B721" s="5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7"/>
    </row>
    <row r="722" spans="2:16">
      <c r="B722" s="5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7"/>
    </row>
    <row r="723" spans="2:16">
      <c r="B723" s="5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7"/>
    </row>
    <row r="724" spans="2:16">
      <c r="B724" s="5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7"/>
    </row>
    <row r="725" spans="2:16">
      <c r="B725" s="5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7"/>
    </row>
    <row r="726" spans="2:16">
      <c r="B726" s="5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7"/>
    </row>
    <row r="727" spans="2:16">
      <c r="B727" s="5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7"/>
    </row>
    <row r="728" spans="2:16">
      <c r="B728" s="5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7"/>
    </row>
    <row r="729" spans="2:16">
      <c r="B729" s="5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7"/>
    </row>
    <row r="730" spans="2:16">
      <c r="B730" s="5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7"/>
    </row>
    <row r="731" spans="2:16">
      <c r="B731" s="5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7"/>
    </row>
    <row r="732" spans="2:16">
      <c r="B732" s="5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7"/>
    </row>
    <row r="733" spans="2:16">
      <c r="B733" s="5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7"/>
    </row>
    <row r="734" spans="2:16">
      <c r="B734" s="5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7"/>
    </row>
    <row r="735" spans="2:16">
      <c r="B735" s="5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7"/>
    </row>
    <row r="736" spans="2:16">
      <c r="B736" s="5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7"/>
    </row>
    <row r="737" spans="2:16">
      <c r="B737" s="5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7"/>
    </row>
    <row r="738" spans="2:16">
      <c r="B738" s="5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7"/>
    </row>
    <row r="739" spans="2:16">
      <c r="B739" s="5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7"/>
    </row>
    <row r="740" spans="2:16">
      <c r="B740" s="5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7"/>
    </row>
    <row r="741" spans="2:16">
      <c r="B741" s="5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7"/>
    </row>
    <row r="742" spans="2:16">
      <c r="B742" s="5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7"/>
    </row>
    <row r="743" spans="2:16">
      <c r="B743" s="5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7"/>
    </row>
    <row r="744" spans="2:16">
      <c r="B744" s="5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7"/>
    </row>
    <row r="745" spans="2:16">
      <c r="B745" s="5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7"/>
    </row>
    <row r="746" spans="2:16">
      <c r="B746" s="5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7"/>
    </row>
    <row r="747" spans="2:16">
      <c r="B747" s="5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7"/>
    </row>
    <row r="748" spans="2:16">
      <c r="B748" s="5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7"/>
    </row>
    <row r="749" spans="2:16">
      <c r="B749" s="5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7"/>
    </row>
    <row r="750" spans="2:16">
      <c r="B750" s="5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7"/>
    </row>
    <row r="751" spans="2:16">
      <c r="B751" s="5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7"/>
    </row>
    <row r="752" spans="2:16">
      <c r="B752" s="5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7"/>
    </row>
    <row r="753" spans="2:16">
      <c r="B753" s="5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7"/>
    </row>
    <row r="754" spans="2:16">
      <c r="B754" s="5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7"/>
    </row>
    <row r="755" spans="2:16">
      <c r="B755" s="5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7"/>
    </row>
    <row r="756" spans="2:16">
      <c r="B756" s="5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7"/>
    </row>
    <row r="757" spans="2:16">
      <c r="B757" s="5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7"/>
    </row>
    <row r="758" spans="2:16">
      <c r="B758" s="5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7"/>
    </row>
    <row r="759" spans="2:16">
      <c r="B759" s="5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7"/>
    </row>
    <row r="760" spans="2:16">
      <c r="B760" s="5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7"/>
    </row>
    <row r="761" spans="2:16">
      <c r="B761" s="5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7"/>
    </row>
    <row r="762" spans="2:16">
      <c r="B762" s="5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7"/>
    </row>
    <row r="763" spans="2:16">
      <c r="B763" s="5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7"/>
    </row>
    <row r="764" spans="2:16">
      <c r="B764" s="5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7"/>
    </row>
    <row r="765" spans="2:16">
      <c r="B765" s="5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7"/>
    </row>
    <row r="766" spans="2:16">
      <c r="B766" s="5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7"/>
    </row>
    <row r="767" spans="2:16">
      <c r="B767" s="5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7"/>
    </row>
    <row r="768" spans="2:16">
      <c r="B768" s="5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7"/>
    </row>
    <row r="769" spans="2:16">
      <c r="B769" s="5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7"/>
    </row>
    <row r="770" spans="2:16">
      <c r="B770" s="5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7"/>
    </row>
    <row r="771" spans="2:16">
      <c r="B771" s="5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7"/>
    </row>
    <row r="772" spans="2:16">
      <c r="B772" s="5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7"/>
    </row>
    <row r="773" spans="2:16">
      <c r="B773" s="5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7"/>
    </row>
    <row r="774" spans="2:16">
      <c r="B774" s="5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7"/>
    </row>
    <row r="775" spans="2:16">
      <c r="B775" s="5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7"/>
    </row>
    <row r="776" spans="2:16">
      <c r="B776" s="5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7"/>
    </row>
    <row r="777" spans="2:16">
      <c r="B777" s="5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7"/>
    </row>
    <row r="778" spans="2:16">
      <c r="B778" s="5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7"/>
    </row>
    <row r="779" spans="2:16">
      <c r="B779" s="5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7"/>
    </row>
    <row r="780" spans="2:16">
      <c r="B780" s="5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7"/>
    </row>
    <row r="781" spans="2:16">
      <c r="B781" s="5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7"/>
    </row>
    <row r="782" spans="2:16">
      <c r="B782" s="5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7"/>
    </row>
    <row r="783" spans="2:16">
      <c r="B783" s="5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7"/>
    </row>
    <row r="784" spans="2:16">
      <c r="B784" s="5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7"/>
    </row>
    <row r="785" spans="2:16">
      <c r="B785" s="5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7"/>
    </row>
    <row r="786" spans="2:16">
      <c r="B786" s="5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7"/>
    </row>
    <row r="787" spans="2:16">
      <c r="B787" s="5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7"/>
    </row>
    <row r="788" spans="2:16">
      <c r="B788" s="5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7"/>
    </row>
    <row r="789" spans="2:16">
      <c r="B789" s="5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7"/>
    </row>
    <row r="790" spans="2:16">
      <c r="B790" s="5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7"/>
    </row>
    <row r="791" spans="2:16">
      <c r="B791" s="5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7"/>
    </row>
    <row r="792" spans="2:16">
      <c r="B792" s="5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7"/>
    </row>
    <row r="793" spans="2:16">
      <c r="B793" s="5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7"/>
    </row>
    <row r="794" spans="2:16">
      <c r="B794" s="5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7"/>
    </row>
    <row r="795" spans="2:16">
      <c r="B795" s="5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7"/>
    </row>
    <row r="796" spans="2:16">
      <c r="B796" s="5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7"/>
    </row>
    <row r="797" spans="2:16">
      <c r="B797" s="5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7"/>
    </row>
    <row r="798" spans="2:16">
      <c r="B798" s="5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7"/>
    </row>
    <row r="799" spans="2:16">
      <c r="B799" s="5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7"/>
    </row>
    <row r="800" spans="2:16">
      <c r="B800" s="5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7"/>
    </row>
    <row r="801" spans="2:16">
      <c r="B801" s="5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7"/>
    </row>
    <row r="802" spans="2:16">
      <c r="B802" s="5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7"/>
    </row>
    <row r="803" spans="2:16">
      <c r="B803" s="5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7"/>
    </row>
    <row r="804" spans="2:16">
      <c r="B804" s="5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7"/>
    </row>
    <row r="805" spans="2:16">
      <c r="B805" s="5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7"/>
    </row>
    <row r="806" spans="2:16">
      <c r="B806" s="5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7"/>
    </row>
    <row r="807" spans="2:16">
      <c r="B807" s="5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7"/>
    </row>
    <row r="808" spans="2:16">
      <c r="B808" s="5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7"/>
    </row>
    <row r="809" spans="2:16">
      <c r="B809" s="5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7"/>
    </row>
    <row r="810" spans="2:16">
      <c r="B810" s="5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7"/>
    </row>
    <row r="811" spans="2:16">
      <c r="B811" s="5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7"/>
    </row>
    <row r="812" spans="2:16">
      <c r="B812" s="5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7"/>
    </row>
    <row r="813" spans="2:16">
      <c r="B813" s="5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7"/>
    </row>
    <row r="814" spans="2:16">
      <c r="B814" s="5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7"/>
    </row>
    <row r="815" spans="2:16">
      <c r="B815" s="5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7"/>
    </row>
    <row r="816" spans="2:16">
      <c r="B816" s="5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7"/>
    </row>
    <row r="817" spans="2:16">
      <c r="B817" s="5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7"/>
    </row>
    <row r="818" spans="2:16">
      <c r="B818" s="5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7"/>
    </row>
    <row r="819" spans="2:16">
      <c r="B819" s="5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7"/>
    </row>
    <row r="820" spans="2:16">
      <c r="B820" s="5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7"/>
    </row>
    <row r="821" spans="2:16">
      <c r="B821" s="5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7"/>
    </row>
    <row r="822" spans="2:16">
      <c r="B822" s="5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7"/>
    </row>
    <row r="823" spans="2:16">
      <c r="B823" s="5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7"/>
    </row>
    <row r="824" spans="2:16">
      <c r="B824" s="5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7"/>
    </row>
    <row r="825" spans="2:16">
      <c r="B825" s="5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7"/>
    </row>
    <row r="826" spans="2:16">
      <c r="B826" s="5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7"/>
    </row>
    <row r="827" spans="2:16">
      <c r="B827" s="5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7"/>
    </row>
    <row r="828" spans="2:16">
      <c r="B828" s="5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7"/>
    </row>
    <row r="829" spans="2:16">
      <c r="B829" s="5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7"/>
    </row>
    <row r="830" spans="2:16">
      <c r="B830" s="5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7"/>
    </row>
    <row r="831" spans="2:16">
      <c r="B831" s="5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7"/>
    </row>
    <row r="832" spans="2:16">
      <c r="B832" s="5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7"/>
    </row>
    <row r="833" spans="2:16">
      <c r="B833" s="5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7"/>
    </row>
    <row r="834" spans="2:16">
      <c r="B834" s="5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7"/>
    </row>
    <row r="835" spans="2:16">
      <c r="B835" s="5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7"/>
    </row>
    <row r="836" spans="2:16">
      <c r="B836" s="5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7"/>
    </row>
    <row r="837" spans="2:16">
      <c r="B837" s="5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7"/>
    </row>
    <row r="838" spans="2:16">
      <c r="B838" s="5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7"/>
    </row>
    <row r="839" spans="2:16">
      <c r="B839" s="5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7"/>
    </row>
    <row r="840" spans="2:16">
      <c r="B840" s="5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7"/>
    </row>
    <row r="841" spans="2:16">
      <c r="B841" s="5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7"/>
    </row>
    <row r="842" spans="2:16">
      <c r="B842" s="5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7"/>
    </row>
    <row r="843" spans="2:16">
      <c r="B843" s="5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7"/>
    </row>
    <row r="844" spans="2:16">
      <c r="B844" s="5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7"/>
    </row>
    <row r="845" spans="2:16">
      <c r="B845" s="5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7"/>
    </row>
    <row r="846" spans="2:16">
      <c r="B846" s="5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7"/>
    </row>
    <row r="847" spans="2:16">
      <c r="B847" s="5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7"/>
    </row>
    <row r="848" spans="2:16">
      <c r="B848" s="5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7"/>
    </row>
    <row r="849" spans="2:16">
      <c r="B849" s="5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7"/>
    </row>
    <row r="850" spans="2:16">
      <c r="B850" s="5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7"/>
    </row>
    <row r="851" spans="2:16">
      <c r="B851" s="5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7"/>
    </row>
    <row r="852" spans="2:16">
      <c r="B852" s="5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7"/>
    </row>
    <row r="853" spans="2:16">
      <c r="B853" s="5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7"/>
    </row>
    <row r="854" spans="2:16">
      <c r="B854" s="5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7"/>
    </row>
    <row r="855" spans="2:16">
      <c r="B855" s="5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7"/>
    </row>
    <row r="856" spans="2:16">
      <c r="B856" s="5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7"/>
    </row>
    <row r="857" spans="2:16">
      <c r="B857" s="5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7"/>
    </row>
    <row r="858" spans="2:16">
      <c r="B858" s="5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7"/>
    </row>
    <row r="859" spans="2:16">
      <c r="B859" s="5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7"/>
    </row>
    <row r="860" spans="2:16">
      <c r="B860" s="5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7"/>
    </row>
    <row r="861" spans="2:16">
      <c r="B861" s="5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7"/>
    </row>
    <row r="862" spans="2:16">
      <c r="B862" s="5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7"/>
    </row>
    <row r="863" spans="2:16">
      <c r="B863" s="5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7"/>
    </row>
    <row r="864" spans="2:16">
      <c r="B864" s="5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7"/>
    </row>
    <row r="865" spans="2:16">
      <c r="B865" s="5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7"/>
    </row>
    <row r="866" spans="2:16">
      <c r="B866" s="5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7"/>
    </row>
    <row r="867" spans="2:16">
      <c r="B867" s="5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7"/>
    </row>
    <row r="868" spans="2:16">
      <c r="B868" s="5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7"/>
    </row>
    <row r="869" spans="2:16">
      <c r="B869" s="5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7"/>
    </row>
    <row r="870" spans="2:16">
      <c r="B870" s="5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7"/>
    </row>
    <row r="871" spans="2:16">
      <c r="B871" s="5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7"/>
    </row>
    <row r="872" spans="2:16">
      <c r="B872" s="5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7"/>
    </row>
    <row r="873" spans="2:16">
      <c r="B873" s="5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7"/>
    </row>
    <row r="874" spans="2:16">
      <c r="B874" s="5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7"/>
    </row>
    <row r="875" spans="2:16">
      <c r="B875" s="5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7"/>
    </row>
    <row r="876" spans="2:16">
      <c r="B876" s="5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7"/>
    </row>
    <row r="877" spans="2:16">
      <c r="B877" s="5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7"/>
    </row>
    <row r="878" spans="2:16">
      <c r="B878" s="5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7"/>
    </row>
    <row r="879" spans="2:16">
      <c r="B879" s="5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7"/>
    </row>
    <row r="880" spans="2:16">
      <c r="B880" s="5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7"/>
    </row>
    <row r="881" spans="2:16">
      <c r="B881" s="5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7"/>
    </row>
    <row r="882" spans="2:16">
      <c r="B882" s="5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7"/>
    </row>
    <row r="883" spans="2:16">
      <c r="B883" s="5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7"/>
    </row>
    <row r="884" spans="2:16">
      <c r="B884" s="5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7"/>
    </row>
    <row r="885" spans="2:16">
      <c r="B885" s="5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7"/>
    </row>
    <row r="886" spans="2:16">
      <c r="B886" s="5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7"/>
    </row>
    <row r="887" spans="2:16">
      <c r="B887" s="5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7"/>
    </row>
    <row r="888" spans="2:16">
      <c r="B888" s="5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7"/>
    </row>
    <row r="889" spans="2:16">
      <c r="B889" s="5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7"/>
    </row>
    <row r="890" spans="2:16">
      <c r="B890" s="5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7"/>
    </row>
    <row r="891" spans="2:16">
      <c r="B891" s="5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7"/>
    </row>
    <row r="892" spans="2:16">
      <c r="B892" s="5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7"/>
    </row>
    <row r="893" spans="2:16">
      <c r="B893" s="5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7"/>
    </row>
    <row r="894" spans="2:16">
      <c r="B894" s="5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7"/>
    </row>
    <row r="895" spans="2:16">
      <c r="B895" s="5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7"/>
    </row>
    <row r="896" spans="2:16">
      <c r="B896" s="5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7"/>
    </row>
    <row r="897" spans="2:16">
      <c r="B897" s="5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7"/>
    </row>
    <row r="898" spans="2:16">
      <c r="B898" s="5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7"/>
    </row>
    <row r="899" spans="2:16">
      <c r="B899" s="5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7"/>
    </row>
    <row r="900" spans="2:16">
      <c r="B900" s="5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7"/>
    </row>
    <row r="901" spans="2:16">
      <c r="B901" s="5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7"/>
    </row>
    <row r="902" spans="2:16">
      <c r="B902" s="5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7"/>
    </row>
    <row r="903" spans="2:16">
      <c r="B903" s="5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7"/>
    </row>
    <row r="904" spans="2:16">
      <c r="B904" s="5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7"/>
    </row>
    <row r="905" spans="2:16">
      <c r="B905" s="5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7"/>
    </row>
    <row r="906" spans="2:16">
      <c r="B906" s="5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7"/>
    </row>
    <row r="907" spans="2:16">
      <c r="B907" s="5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7"/>
    </row>
    <row r="908" spans="2:16">
      <c r="B908" s="5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7"/>
    </row>
    <row r="909" spans="2:16">
      <c r="B909" s="5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7"/>
    </row>
    <row r="910" spans="2:16">
      <c r="B910" s="5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7"/>
    </row>
    <row r="911" spans="2:16">
      <c r="B911" s="5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7"/>
    </row>
    <row r="912" spans="2:16">
      <c r="B912" s="5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7"/>
    </row>
    <row r="913" spans="2:16">
      <c r="B913" s="5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7"/>
    </row>
    <row r="914" spans="2:16">
      <c r="B914" s="5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7"/>
    </row>
    <row r="915" spans="2:16">
      <c r="B915" s="5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7"/>
    </row>
    <row r="916" spans="2:16">
      <c r="B916" s="5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7"/>
    </row>
    <row r="917" spans="2:16">
      <c r="B917" s="5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7"/>
    </row>
    <row r="918" spans="2:16">
      <c r="B918" s="5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7"/>
    </row>
    <row r="919" spans="2:16">
      <c r="B919" s="5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7"/>
    </row>
    <row r="920" spans="2:16">
      <c r="B920" s="5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7"/>
    </row>
    <row r="921" spans="2:16">
      <c r="B921" s="5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7"/>
    </row>
    <row r="922" spans="2:16">
      <c r="B922" s="5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7"/>
    </row>
    <row r="923" spans="2:16">
      <c r="B923" s="5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7"/>
    </row>
    <row r="924" spans="2:16">
      <c r="B924" s="5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7"/>
    </row>
    <row r="925" spans="2:16">
      <c r="B925" s="5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7"/>
    </row>
    <row r="926" spans="2:16">
      <c r="B926" s="5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7"/>
    </row>
    <row r="927" spans="2:16">
      <c r="B927" s="5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7"/>
    </row>
    <row r="928" spans="2:16">
      <c r="B928" s="5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7"/>
    </row>
    <row r="929" spans="2:16">
      <c r="B929" s="5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7"/>
    </row>
    <row r="930" spans="2:16">
      <c r="B930" s="5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7"/>
    </row>
    <row r="931" spans="2:16">
      <c r="B931" s="5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7"/>
    </row>
    <row r="932" spans="2:16">
      <c r="B932" s="5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7"/>
    </row>
    <row r="933" spans="2:16">
      <c r="B933" s="5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7"/>
    </row>
    <row r="934" spans="2:16">
      <c r="B934" s="5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7"/>
    </row>
    <row r="935" spans="2:16">
      <c r="B935" s="5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7"/>
    </row>
    <row r="936" spans="2:16">
      <c r="B936" s="5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7"/>
    </row>
    <row r="937" spans="2:16">
      <c r="B937" s="5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7"/>
    </row>
    <row r="938" spans="2:16">
      <c r="B938" s="5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7"/>
    </row>
    <row r="939" spans="2:16">
      <c r="B939" s="5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7"/>
    </row>
    <row r="940" spans="2:16">
      <c r="B940" s="5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7"/>
    </row>
    <row r="941" spans="2:16">
      <c r="B941" s="5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7"/>
    </row>
    <row r="942" spans="2:16">
      <c r="B942" s="5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7"/>
    </row>
    <row r="943" spans="2:16">
      <c r="B943" s="5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7"/>
    </row>
    <row r="944" spans="2:16">
      <c r="B944" s="5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7"/>
    </row>
    <row r="945" spans="2:16">
      <c r="B945" s="5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7"/>
    </row>
    <row r="946" spans="2:16">
      <c r="B946" s="5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7"/>
    </row>
    <row r="947" spans="2:16">
      <c r="B947" s="5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7"/>
    </row>
    <row r="948" spans="2:16">
      <c r="B948" s="5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7"/>
    </row>
    <row r="949" spans="2:16">
      <c r="B949" s="5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7"/>
    </row>
    <row r="950" spans="2:16">
      <c r="B950" s="5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7"/>
    </row>
    <row r="951" spans="2:16">
      <c r="B951" s="5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7"/>
    </row>
    <row r="952" spans="2:16">
      <c r="B952" s="5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7"/>
    </row>
    <row r="953" spans="2:16">
      <c r="B953" s="5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7"/>
    </row>
    <row r="954" spans="2:16">
      <c r="B954" s="5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7"/>
    </row>
    <row r="955" spans="2:16">
      <c r="B955" s="5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7"/>
    </row>
    <row r="956" spans="2:16">
      <c r="B956" s="5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7"/>
    </row>
    <row r="957" spans="2:16">
      <c r="B957" s="5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7"/>
    </row>
    <row r="958" spans="2:16">
      <c r="B958" s="5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7"/>
    </row>
    <row r="959" spans="2:16">
      <c r="B959" s="5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7"/>
    </row>
    <row r="960" spans="2:16">
      <c r="B960" s="5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7"/>
    </row>
    <row r="961" spans="2:16">
      <c r="B961" s="5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7"/>
    </row>
    <row r="962" spans="2:16">
      <c r="B962" s="5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7"/>
    </row>
    <row r="963" spans="2:16">
      <c r="B963" s="5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7"/>
    </row>
    <row r="964" spans="2:16">
      <c r="B964" s="5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7"/>
    </row>
    <row r="965" spans="2:16">
      <c r="B965" s="5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7"/>
    </row>
    <row r="966" spans="2:16">
      <c r="B966" s="5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7"/>
    </row>
    <row r="967" spans="2:16">
      <c r="B967" s="5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7"/>
    </row>
    <row r="968" spans="2:16">
      <c r="B968" s="5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7"/>
    </row>
    <row r="969" spans="2:16">
      <c r="B969" s="5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7"/>
    </row>
    <row r="970" spans="2:16">
      <c r="B970" s="5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7"/>
    </row>
    <row r="971" spans="2:16">
      <c r="B971" s="5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7"/>
    </row>
    <row r="972" spans="2:16">
      <c r="B972" s="5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7"/>
    </row>
    <row r="973" spans="2:16">
      <c r="B973" s="5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7"/>
    </row>
    <row r="974" spans="2:16">
      <c r="B974" s="5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7"/>
    </row>
    <row r="975" spans="2:16">
      <c r="B975" s="5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7"/>
    </row>
    <row r="976" spans="2:16">
      <c r="B976" s="5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7"/>
    </row>
    <row r="977" spans="2:16">
      <c r="B977" s="5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7"/>
    </row>
    <row r="978" spans="2:16">
      <c r="B978" s="5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7"/>
    </row>
    <row r="979" spans="2:16">
      <c r="B979" s="5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7"/>
    </row>
    <row r="980" spans="2:16">
      <c r="B980" s="5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7"/>
    </row>
    <row r="981" spans="2:16">
      <c r="B981" s="5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7"/>
    </row>
    <row r="982" spans="2:16">
      <c r="B982" s="5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7"/>
    </row>
    <row r="983" spans="2:16">
      <c r="B983" s="5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7"/>
    </row>
    <row r="984" spans="2:16">
      <c r="B984" s="5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7"/>
    </row>
    <row r="985" spans="2:16">
      <c r="B985" s="5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7"/>
    </row>
    <row r="986" spans="2:16">
      <c r="B986" s="5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7"/>
    </row>
    <row r="987" spans="2:16">
      <c r="B987" s="5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7"/>
    </row>
    <row r="988" spans="2:16">
      <c r="B988" s="5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7"/>
    </row>
    <row r="989" spans="2:16">
      <c r="B989" s="5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7"/>
    </row>
    <row r="990" spans="2:16">
      <c r="B990" s="5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7"/>
    </row>
    <row r="991" spans="2:16">
      <c r="B991" s="5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7"/>
    </row>
    <row r="992" spans="2:16">
      <c r="B992" s="5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7"/>
    </row>
    <row r="993" spans="2:16">
      <c r="B993" s="5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7"/>
    </row>
    <row r="994" spans="2:16">
      <c r="B994" s="5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7"/>
    </row>
    <row r="995" spans="2:16">
      <c r="B995" s="5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7"/>
    </row>
    <row r="996" spans="2:16">
      <c r="B996" s="5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7"/>
    </row>
    <row r="997" spans="2:16">
      <c r="B997" s="5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7"/>
    </row>
    <row r="998" spans="2:16">
      <c r="B998" s="5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7"/>
    </row>
    <row r="999" spans="2:16">
      <c r="B999" s="5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7"/>
    </row>
    <row r="1000" spans="2:16">
      <c r="B1000" s="5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7"/>
    </row>
  </sheetData>
  <mergeCells count="1">
    <mergeCell ref="B1:AA1"/>
  </mergeCells>
  <conditionalFormatting sqref="O5:O18 C5:L16 C17:J18">
    <cfRule type="cellIs" dxfId="11" priority="1" operator="greaterThan">
      <formula>0</formula>
    </cfRule>
  </conditionalFormatting>
  <conditionalFormatting sqref="M5:M16">
    <cfRule type="cellIs" dxfId="10" priority="2" operator="greaterThan">
      <formula>0</formula>
    </cfRule>
  </conditionalFormatting>
  <conditionalFormatting sqref="N5:N16">
    <cfRule type="cellIs" dxfId="9" priority="3" operator="greaterThan">
      <formula>0</formula>
    </cfRule>
  </conditionalFormatting>
  <conditionalFormatting sqref="K17:N18">
    <cfRule type="cellIs" dxfId="8" priority="4" operator="greaterThan">
      <formula>0</formula>
    </cfRule>
  </conditionalFormatting>
  <pageMargins left="0.7" right="0.7" top="0.75" bottom="0.75" header="0.3" footer="0.3"/>
  <pageSetup paperSize="9" scale="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36C09"/>
  </sheetPr>
  <dimension ref="A1:Z1000"/>
  <sheetViews>
    <sheetView showGridLines="0" zoomScale="85" zoomScaleNormal="85" workbookViewId="0">
      <selection activeCell="F30" sqref="F30"/>
    </sheetView>
  </sheetViews>
  <sheetFormatPr defaultColWidth="15.140625" defaultRowHeight="15" customHeight="1"/>
  <cols>
    <col min="1" max="1" width="27.7109375" customWidth="1"/>
    <col min="2" max="2" width="9.28515625" customWidth="1"/>
    <col min="3" max="6" width="10.42578125" customWidth="1"/>
    <col min="7" max="26" width="8" customWidth="1"/>
  </cols>
  <sheetData>
    <row r="1" spans="1:26" ht="18" customHeight="1">
      <c r="A1" s="271" t="s">
        <v>22</v>
      </c>
      <c r="B1" s="272"/>
      <c r="C1" s="272"/>
      <c r="D1" s="272"/>
      <c r="E1" s="272"/>
      <c r="F1" s="27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1"/>
      <c r="C2" s="1"/>
      <c r="D2" s="1"/>
      <c r="E2" s="273" t="s">
        <v>23</v>
      </c>
      <c r="F2" s="27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76" t="s">
        <v>24</v>
      </c>
      <c r="B4" s="278" t="s">
        <v>25</v>
      </c>
      <c r="C4" s="279"/>
      <c r="D4" s="279"/>
      <c r="E4" s="279"/>
      <c r="F4" s="193" t="s">
        <v>26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77"/>
      <c r="B5" s="194" t="s">
        <v>27</v>
      </c>
      <c r="C5" s="194" t="s">
        <v>28</v>
      </c>
      <c r="D5" s="194" t="s">
        <v>29</v>
      </c>
      <c r="E5" s="194" t="s">
        <v>30</v>
      </c>
      <c r="F5" s="195" t="s">
        <v>31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96" t="s">
        <v>32</v>
      </c>
      <c r="B6" s="3">
        <f>'Jan 16'!L7+'Feb 16'!L7+'Mar 16'!L7+'Apr 16'!L7+'May 16'!L7+'Jun 16'!L7+'Jul 16'!L7+'Aug 16'!L7+'Sep 16'!L7+'Oct 16'!L7+'Nov 16'!L7+'Dec 16'!L7</f>
        <v>0</v>
      </c>
      <c r="C6" s="3">
        <f>'Jan 16'!N7+'Feb 16'!N7+'Mar 16'!N7+'Apr 16'!N7+'May 16'!N7+'Jun 16'!N7+'Jul 16'!N7+'Aug 16'!N7+'Sep 16'!N7+'Oct 16'!N7+'Nov 16'!N7+'Dec 16'!N7</f>
        <v>0</v>
      </c>
      <c r="D6" s="3">
        <f>'Jan 16'!O7+'Feb 16'!O7+'Mar 16'!O7+'Apr 16'!O7+'May 16'!O7+'Jun 16'!O7+'Jul 16'!O7+'Aug 16'!O7+'Sep 16'!O7+'Oct 16'!O7+'Nov 16'!O7+'Dec 16'!O7</f>
        <v>0</v>
      </c>
      <c r="E6" s="3">
        <f>'Jan 16'!P7+'Feb 16'!P7+'Mar 16'!P7+'Apr 16'!P7+'May 16'!P7+'Jun 16'!P7+'Jul 16'!P7+'Aug 16'!P7+'Sep 16'!P7+'Oct 16'!P7+'Nov 16'!P7+'Dec 16'!P7</f>
        <v>0</v>
      </c>
      <c r="F6" s="4">
        <f>'Jan 16'!Q7+'Feb 16'!Q7+'Mar 16'!Q7+'Apr 16'!Q7+'May 16'!Q7+'Jun 16'!Q7+'Jul 16'!Q7+'Aug 16'!Q7+'Sep 16'!Q7+'Oct 16'!Q7+'Nov 16'!Q7+'Dec 16'!Q7</f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96" t="s">
        <v>33</v>
      </c>
      <c r="B7" s="3">
        <f>'Jan 16'!L8+'Feb 16'!L8+'Mar 16'!L8+'Apr 16'!L8+'May 16'!L8+'Jun 16'!L8+'Jul 16'!L8+'Aug 16'!L8+'Sep 16'!L8+'Oct 16'!L8+'Nov 16'!L8+'Dec 16'!L8</f>
        <v>0</v>
      </c>
      <c r="C7" s="3">
        <f>'Jan 16'!N8+'Feb 16'!N8+'Mar 16'!N8+'Apr 16'!N8+'May 16'!N8+'Jun 16'!N8+'Jul 16'!N8+'Aug 16'!N8+'Sep 16'!N8+'Oct 16'!N8+'Nov 16'!N8+'Dec 16'!N8</f>
        <v>0</v>
      </c>
      <c r="D7" s="3">
        <f>'Jan 16'!O8+'Feb 16'!O8+'Mar 16'!O8+'Apr 16'!O8+'May 16'!O8+'Jun 16'!O8+'Jul 16'!O8+'Aug 16'!O8+'Sep 16'!O8+'Oct 16'!O8+'Nov 16'!O8+'Dec 16'!O8</f>
        <v>0</v>
      </c>
      <c r="E7" s="3">
        <f>'Jan 16'!P8+'Feb 16'!P8+'Mar 16'!P8+'Apr 16'!P8+'May 16'!P8+'Jun 16'!P8+'Jul 16'!P8+'Aug 16'!P8+'Sep 16'!P8+'Oct 16'!P8+'Nov 16'!P8+'Dec 16'!P8</f>
        <v>0</v>
      </c>
      <c r="F7" s="4">
        <f>'Jan 16'!Q8+'Feb 16'!Q8+'Mar 16'!Q8+'Apr 16'!Q8+'May 16'!Q8+'Jun 16'!Q8+'Jul 16'!Q8+'Aug 16'!Q8+'Sep 16'!Q8+'Oct 16'!Q8+'Nov 16'!Q8+'Dec 16'!Q8</f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96" t="s">
        <v>34</v>
      </c>
      <c r="B8" s="3">
        <f>'Jan 16'!L9+'Feb 16'!L9+'Mar 16'!L9+'Apr 16'!L9+'May 16'!L9+'Jun 16'!L9+'Jul 16'!L9+'Aug 16'!L9+'Sep 16'!L9+'Oct 16'!L9+'Nov 16'!L9+'Dec 16'!L9</f>
        <v>0</v>
      </c>
      <c r="C8" s="3">
        <f>'Jan 16'!N9+'Feb 16'!N9+'Mar 16'!N9+'Apr 16'!N9+'May 16'!N9+'Jun 16'!N9+'Jul 16'!N9+'Aug 16'!N9+'Sep 16'!N9+'Oct 16'!N9+'Nov 16'!N9+'Dec 16'!N9</f>
        <v>0</v>
      </c>
      <c r="D8" s="3">
        <f>'Jan 16'!O9+'Feb 16'!O9+'Mar 16'!O9+'Apr 16'!O9+'May 16'!O9+'Jun 16'!O9+'Jul 16'!O9+'Aug 16'!O9+'Sep 16'!O9+'Oct 16'!O9+'Nov 16'!O9+'Dec 16'!O9</f>
        <v>0</v>
      </c>
      <c r="E8" s="3">
        <f>'Jan 16'!P9+'Feb 16'!P9+'Mar 16'!P9+'Apr 16'!P9+'May 16'!P9+'Jun 16'!P9+'Jul 16'!P9+'Aug 16'!P9+'Sep 16'!P9+'Oct 16'!P9+'Nov 16'!P9+'Dec 16'!P9</f>
        <v>0</v>
      </c>
      <c r="F8" s="4">
        <f>'Jan 16'!Q9+'Feb 16'!Q9+'Mar 16'!Q9+'Apr 16'!Q9+'May 16'!Q9+'Jun 16'!Q9+'Jul 16'!Q9+'Aug 16'!Q9+'Sep 16'!Q9+'Oct 16'!Q9+'Nov 16'!Q9+'Dec 16'!Q9</f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96" t="s">
        <v>35</v>
      </c>
      <c r="B9" s="3">
        <f>'Jan 16'!L10+'Feb 16'!L10+'Mar 16'!L10+'Apr 16'!L10+'May 16'!L10+'Jun 16'!L10+'Jul 16'!L10+'Aug 16'!L10+'Sep 16'!L10+'Oct 16'!L10+'Nov 16'!L10+'Dec 16'!L10</f>
        <v>0</v>
      </c>
      <c r="C9" s="3">
        <f>'Jan 16'!N10+'Feb 16'!N10+'Mar 16'!N10+'Apr 16'!N10+'May 16'!N10+'Jun 16'!N10+'Jul 16'!N10+'Aug 16'!N10+'Sep 16'!N10+'Oct 16'!N10+'Nov 16'!N10+'Dec 16'!N10</f>
        <v>0</v>
      </c>
      <c r="D9" s="3">
        <f>'Jan 16'!O10+'Feb 16'!O10+'Mar 16'!O10+'Apr 16'!O10+'May 16'!O10+'Jun 16'!O10+'Jul 16'!O10+'Aug 16'!O10+'Sep 16'!O10+'Oct 16'!O10+'Nov 16'!O10+'Dec 16'!O10</f>
        <v>0</v>
      </c>
      <c r="E9" s="3">
        <f>'Jan 16'!P10+'Feb 16'!P10+'Mar 16'!P10+'Apr 16'!P10+'May 16'!P10+'Jun 16'!P10+'Jul 16'!P10+'Aug 16'!P10+'Sep 16'!P10+'Oct 16'!P10+'Nov 16'!P10+'Dec 16'!P10</f>
        <v>0</v>
      </c>
      <c r="F9" s="4">
        <f>'Jan 16'!Q10+'Feb 16'!Q10+'Mar 16'!Q10+'Apr 16'!Q10+'May 16'!Q10+'Jun 16'!Q10+'Jul 16'!Q10+'Aug 16'!Q10+'Sep 16'!Q10+'Oct 16'!Q10+'Nov 16'!Q10+'Dec 16'!Q10</f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96" t="s">
        <v>36</v>
      </c>
      <c r="B10" s="3">
        <f>'Jan 16'!L11+'Feb 16'!L11+'Mar 16'!L11+'Apr 16'!L11+'May 16'!L11+'Jun 16'!L11+'Jul 16'!L11+'Aug 16'!L11+'Sep 16'!L11+'Oct 16'!L11+'Nov 16'!L11+'Dec 16'!L11</f>
        <v>0</v>
      </c>
      <c r="C10" s="3">
        <f>'Jan 16'!N11+'Feb 16'!N11+'Mar 16'!N11+'Apr 16'!N11+'May 16'!N11+'Jun 16'!N11+'Jul 16'!N11+'Aug 16'!N11+'Sep 16'!N11+'Oct 16'!N11+'Nov 16'!N11+'Dec 16'!N11</f>
        <v>0</v>
      </c>
      <c r="D10" s="3">
        <f>'Jan 16'!O11+'Feb 16'!O11+'Mar 16'!O11+'Apr 16'!O11+'May 16'!O11+'Jun 16'!O11+'Jul 16'!O11+'Aug 16'!O11+'Sep 16'!O11+'Oct 16'!O11+'Nov 16'!O11+'Dec 16'!O11</f>
        <v>0</v>
      </c>
      <c r="E10" s="3">
        <f>'Jan 16'!P11+'Feb 16'!P11+'Mar 16'!P11+'Apr 16'!P11+'May 16'!P11+'Jun 16'!P11+'Jul 16'!P11+'Aug 16'!P11+'Sep 16'!P11+'Oct 16'!P11+'Nov 16'!P11+'Dec 16'!P11</f>
        <v>0</v>
      </c>
      <c r="F10" s="4">
        <f>'Jan 16'!Q11+'Feb 16'!Q11+'Mar 16'!Q11+'Apr 16'!Q11+'May 16'!Q11+'Jun 16'!Q11+'Jul 16'!Q11+'Aug 16'!Q11+'Sep 16'!Q11+'Oct 16'!Q11+'Nov 16'!Q11+'Dec 16'!Q11</f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96" t="s">
        <v>37</v>
      </c>
      <c r="B11" s="3">
        <f>'Jan 16'!L12+'Feb 16'!L12+'Mar 16'!L12+'Apr 16'!L12+'May 16'!L12+'Jun 16'!L12+'Jul 16'!L12+'Aug 16'!L12+'Sep 16'!L12+'Oct 16'!L12+'Nov 16'!L12+'Dec 16'!L12</f>
        <v>0</v>
      </c>
      <c r="C11" s="3">
        <f>'Jan 16'!N12+'Feb 16'!N12+'Mar 16'!N12+'Apr 16'!N12+'May 16'!N12+'Jun 16'!N12+'Jul 16'!N12+'Aug 16'!N12+'Sep 16'!N12+'Oct 16'!N12+'Nov 16'!N12+'Dec 16'!N12</f>
        <v>0</v>
      </c>
      <c r="D11" s="3">
        <f>'Jan 16'!O12+'Feb 16'!O12+'Mar 16'!O12+'Apr 16'!O12+'May 16'!O12+'Jun 16'!O12+'Jul 16'!O12+'Aug 16'!O12+'Sep 16'!O12+'Oct 16'!O12+'Nov 16'!O12+'Dec 16'!O12</f>
        <v>0</v>
      </c>
      <c r="E11" s="3">
        <f>'Jan 16'!P12+'Feb 16'!P12+'Mar 16'!P12+'Apr 16'!P12+'May 16'!P12+'Jun 16'!P12+'Jul 16'!P12+'Aug 16'!P12+'Sep 16'!P12+'Oct 16'!P12+'Nov 16'!P12+'Dec 16'!P12</f>
        <v>0</v>
      </c>
      <c r="F11" s="4">
        <f>'Jan 16'!Q12+'Feb 16'!Q12+'Mar 16'!Q12+'Apr 16'!Q12+'May 16'!Q12+'Jun 16'!Q12+'Jul 16'!Q12+'Aug 16'!Q12+'Sep 16'!Q12+'Oct 16'!Q12+'Nov 16'!Q12+'Dec 16'!Q12</f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96" t="s">
        <v>38</v>
      </c>
      <c r="B12" s="3">
        <f>'Jan 16'!L13+'Feb 16'!L13+'Mar 16'!L13+'Apr 16'!L13+'May 16'!L13+'Jun 16'!L13+'Jul 16'!L13+'Aug 16'!L13+'Sep 16'!L13+'Oct 16'!L13+'Nov 16'!L13+'Dec 16'!L13</f>
        <v>0</v>
      </c>
      <c r="C12" s="3">
        <f>'Jan 16'!N13+'Feb 16'!N13+'Mar 16'!N13+'Apr 16'!N13+'May 16'!N13+'Jun 16'!N13+'Jul 16'!N13+'Aug 16'!N13+'Sep 16'!N13+'Oct 16'!N13+'Nov 16'!N13+'Dec 16'!N13</f>
        <v>0</v>
      </c>
      <c r="D12" s="3">
        <f>'Jan 16'!O13+'Feb 16'!O13+'Mar 16'!O13+'Apr 16'!O13+'May 16'!O13+'Jun 16'!O13+'Jul 16'!O13+'Aug 16'!O13+'Sep 16'!O13+'Oct 16'!O13+'Nov 16'!O13+'Dec 16'!O13</f>
        <v>0</v>
      </c>
      <c r="E12" s="3">
        <f>'Jan 16'!P13+'Feb 16'!P13+'Mar 16'!P13+'Apr 16'!P13+'May 16'!P13+'Jun 16'!P13+'Jul 16'!P13+'Aug 16'!P13+'Sep 16'!P13+'Oct 16'!P13+'Nov 16'!P13+'Dec 16'!P13</f>
        <v>0</v>
      </c>
      <c r="F12" s="4">
        <f>'Jan 16'!Q13+'Feb 16'!Q13+'Mar 16'!Q13+'Apr 16'!Q13+'May 16'!Q13+'Jun 16'!Q13+'Jul 16'!Q13+'Aug 16'!Q13+'Sep 16'!Q13+'Oct 16'!Q13+'Nov 16'!Q13+'Dec 16'!Q13</f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96" t="s">
        <v>39</v>
      </c>
      <c r="B13" s="3">
        <f>'Jan 16'!L14+'Feb 16'!L14+'Mar 16'!L14+'Apr 16'!L14+'May 16'!L14+'Jun 16'!L14+'Jul 16'!L14+'Aug 16'!L14+'Sep 16'!L14+'Oct 16'!L14+'Nov 16'!L14+'Dec 16'!L14</f>
        <v>0</v>
      </c>
      <c r="C13" s="3">
        <f>'Jan 16'!N14+'Feb 16'!N14+'Mar 16'!N14+'Apr 16'!N14+'May 16'!N14+'Jun 16'!N14+'Jul 16'!N14+'Aug 16'!N14+'Sep 16'!N14+'Oct 16'!N14+'Nov 16'!N14+'Dec 16'!N14</f>
        <v>0</v>
      </c>
      <c r="D13" s="3">
        <f>'Jan 16'!O14+'Feb 16'!O14+'Mar 16'!O14+'Apr 16'!O14+'May 16'!O14+'Jun 16'!O14+'Jul 16'!O14+'Aug 16'!O14+'Sep 16'!O14+'Oct 16'!O14+'Nov 16'!O14+'Dec 16'!O14</f>
        <v>0</v>
      </c>
      <c r="E13" s="3">
        <f>'Jan 16'!P14+'Feb 16'!P14+'Mar 16'!P14+'Apr 16'!P14+'May 16'!P14+'Jun 16'!P14+'Jul 16'!P14+'Aug 16'!P14+'Sep 16'!P14+'Oct 16'!P14+'Nov 16'!P14+'Dec 16'!P14</f>
        <v>0</v>
      </c>
      <c r="F13" s="4">
        <f>'Jan 16'!Q14+'Feb 16'!Q14+'Mar 16'!Q14+'Apr 16'!Q14+'May 16'!Q14+'Jun 16'!Q14+'Jul 16'!Q14+'Aug 16'!Q14+'Sep 16'!Q14+'Oct 16'!Q14+'Nov 16'!Q14+'Dec 16'!Q14</f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96" t="s">
        <v>40</v>
      </c>
      <c r="B14" s="3">
        <f>'Jan 16'!L15+'Feb 16'!L15+'Mar 16'!L15+'Apr 16'!L15+'May 16'!L15+'Jun 16'!L15+'Jul 16'!L15+'Aug 16'!L15+'Sep 16'!L15+'Oct 16'!L15+'Nov 16'!L15+'Dec 16'!L15</f>
        <v>0</v>
      </c>
      <c r="C14" s="3">
        <f>'Jan 16'!N15+'Feb 16'!N15+'Mar 16'!N15+'Apr 16'!N15+'May 16'!N15+'Jun 16'!N15+'Jul 16'!N15+'Aug 16'!N15+'Sep 16'!N15+'Oct 16'!N15+'Nov 16'!N15+'Dec 16'!N15</f>
        <v>0</v>
      </c>
      <c r="D14" s="3">
        <f>'Jan 16'!O15+'Feb 16'!O15+'Mar 16'!O15+'Apr 16'!O15+'May 16'!O15+'Jun 16'!O15+'Jul 16'!O15+'Aug 16'!O15+'Sep 16'!O15+'Oct 16'!O15+'Nov 16'!O15+'Dec 16'!O15</f>
        <v>0</v>
      </c>
      <c r="E14" s="3">
        <f>'Jan 16'!P15+'Feb 16'!P15+'Mar 16'!P15+'Apr 16'!P15+'May 16'!P15+'Jun 16'!P15+'Jul 16'!P15+'Aug 16'!P15+'Sep 16'!P15+'Oct 16'!P15+'Nov 16'!P15+'Dec 16'!P15</f>
        <v>0</v>
      </c>
      <c r="F14" s="4">
        <f>'Jan 16'!Q15+'Feb 16'!Q15+'Mar 16'!Q15+'Apr 16'!Q15+'May 16'!Q15+'Jun 16'!Q15+'Jul 16'!Q15+'Aug 16'!Q15+'Sep 16'!Q15+'Oct 16'!Q15+'Nov 16'!Q15+'Dec 16'!Q15</f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96" t="s">
        <v>41</v>
      </c>
      <c r="B15" s="3">
        <f>'Jan 16'!L16+'Feb 16'!L16+'Mar 16'!L16+'Apr 16'!L16+'May 16'!L16+'Jun 16'!L16+'Jul 16'!L16+'Aug 16'!L16+'Sep 16'!L16+'Oct 16'!L16+'Nov 16'!L16+'Dec 16'!L16</f>
        <v>0</v>
      </c>
      <c r="C15" s="3">
        <f>'Jan 16'!N16+'Feb 16'!N16+'Mar 16'!N16+'Apr 16'!N16+'May 16'!N16+'Jun 16'!N16+'Jul 16'!N16+'Aug 16'!N16+'Sep 16'!N16+'Oct 16'!N16+'Nov 16'!N16+'Dec 16'!N16</f>
        <v>0</v>
      </c>
      <c r="D15" s="3">
        <f>'Jan 16'!O16+'Feb 16'!O16+'Mar 16'!O16+'Apr 16'!O16+'May 16'!O16+'Jun 16'!O16+'Jul 16'!O16+'Aug 16'!O16+'Sep 16'!O16+'Oct 16'!O16+'Nov 16'!O16+'Dec 16'!O16</f>
        <v>0</v>
      </c>
      <c r="E15" s="3">
        <f>'Jan 16'!P16+'Feb 16'!P16+'Mar 16'!P16+'Apr 16'!P16+'May 16'!P16+'Jun 16'!P16+'Jul 16'!P16+'Aug 16'!P16+'Sep 16'!P16+'Oct 16'!P16+'Nov 16'!P16+'Dec 16'!P16</f>
        <v>0</v>
      </c>
      <c r="F15" s="4">
        <f>'Jan 16'!Q16+'Feb 16'!Q16+'Mar 16'!Q16+'Apr 16'!Q16+'May 16'!Q16+'Jun 16'!Q16+'Jul 16'!Q16+'Aug 16'!Q16+'Sep 16'!Q16+'Oct 16'!Q16+'Nov 16'!Q16+'Dec 16'!Q16</f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96" t="s">
        <v>42</v>
      </c>
      <c r="B16" s="3">
        <f>'Jan 16'!L17+'Feb 16'!L17+'Mar 16'!L17+'Apr 16'!L17+'May 16'!L17+'Jun 16'!L17+'Jul 16'!L17+'Aug 16'!L17+'Sep 16'!L17+'Oct 16'!L17+'Nov 16'!L17+'Dec 16'!L17</f>
        <v>0</v>
      </c>
      <c r="C16" s="3">
        <f>'Jan 16'!N17+'Feb 16'!N17+'Mar 16'!N17+'Apr 16'!N17+'May 16'!N17+'Jun 16'!N17+'Jul 16'!N17+'Aug 16'!N17+'Sep 16'!N17+'Oct 16'!N17+'Nov 16'!N17+'Dec 16'!N17</f>
        <v>0</v>
      </c>
      <c r="D16" s="3">
        <f>'Jan 16'!O17+'Feb 16'!O17+'Mar 16'!O17+'Apr 16'!O17+'May 16'!O17+'Jun 16'!O17+'Jul 16'!O17+'Aug 16'!O17+'Sep 16'!O17+'Oct 16'!O17+'Nov 16'!O17+'Dec 16'!O17</f>
        <v>0</v>
      </c>
      <c r="E16" s="3">
        <f>'Jan 16'!P17+'Feb 16'!P17+'Mar 16'!P17+'Apr 16'!P17+'May 16'!P17+'Jun 16'!P17+'Jul 16'!P17+'Aug 16'!P17+'Sep 16'!P17+'Oct 16'!P17+'Nov 16'!P17+'Dec 16'!P17</f>
        <v>0</v>
      </c>
      <c r="F16" s="4">
        <f>'Jan 16'!Q17+'Feb 16'!Q17+'Mar 16'!Q17+'Apr 16'!Q17+'May 16'!Q17+'Jun 16'!Q17+'Jul 16'!Q17+'Aug 16'!Q17+'Sep 16'!Q17+'Oct 16'!Q17+'Nov 16'!Q17+'Dec 16'!Q17</f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96" t="s">
        <v>43</v>
      </c>
      <c r="B17" s="3">
        <f>'Jan 16'!L18+'Feb 16'!L18+'Mar 16'!L18+'Apr 16'!L18+'May 16'!L18+'Jun 16'!L18+'Jul 16'!L18+'Aug 16'!L18+'Sep 16'!L18+'Oct 16'!L18+'Nov 16'!L18+'Dec 16'!L18</f>
        <v>0</v>
      </c>
      <c r="C17" s="3">
        <f>'Jan 16'!N18+'Feb 16'!N18+'Mar 16'!N18+'Apr 16'!N18+'May 16'!N18+'Jun 16'!N18+'Jul 16'!N18+'Aug 16'!N18+'Sep 16'!N18+'Oct 16'!N18+'Nov 16'!N18+'Dec 16'!N18</f>
        <v>0</v>
      </c>
      <c r="D17" s="3">
        <f>'Jan 16'!O18+'Feb 16'!O18+'Mar 16'!O18+'Apr 16'!O18+'May 16'!O18+'Jun 16'!O18+'Jul 16'!O18+'Aug 16'!O18+'Sep 16'!O18+'Oct 16'!O18+'Nov 16'!O18+'Dec 16'!O18</f>
        <v>0</v>
      </c>
      <c r="E17" s="3">
        <f>'Jan 16'!P18+'Feb 16'!P18+'Mar 16'!P18+'Apr 16'!P18+'May 16'!P18+'Jun 16'!P18+'Jul 16'!P18+'Aug 16'!P18+'Sep 16'!P18+'Oct 16'!P18+'Nov 16'!P18+'Dec 16'!P18</f>
        <v>0</v>
      </c>
      <c r="F17" s="4">
        <f>'Jan 16'!Q18+'Feb 16'!Q18+'Mar 16'!Q18+'Apr 16'!Q18+'May 16'!Q18+'Jun 16'!Q18+'Jul 16'!Q18+'Aug 16'!Q18+'Sep 16'!Q18+'Oct 16'!Q18+'Nov 16'!Q18+'Dec 16'!Q18</f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96" t="s">
        <v>44</v>
      </c>
      <c r="B18" s="3">
        <f>'Jan 16'!L19+'Feb 16'!L19+'Mar 16'!L19+'Apr 16'!L19+'May 16'!L19+'Jun 16'!L19+'Jul 16'!L19+'Aug 16'!L19+'Sep 16'!L19+'Oct 16'!L19+'Nov 16'!L19+'Dec 16'!L19</f>
        <v>0</v>
      </c>
      <c r="C18" s="3">
        <f>'Jan 16'!N19+'Feb 16'!N19+'Mar 16'!N19+'Apr 16'!N19+'May 16'!N19+'Jun 16'!N19+'Jul 16'!N19+'Aug 16'!N19+'Sep 16'!N19+'Oct 16'!N19+'Nov 16'!N19+'Dec 16'!N19</f>
        <v>0</v>
      </c>
      <c r="D18" s="3">
        <f>'Jan 16'!O19+'Feb 16'!O19+'Mar 16'!O19+'Apr 16'!O19+'May 16'!O19+'Jun 16'!O19+'Jul 16'!O19+'Aug 16'!O19+'Sep 16'!O19+'Oct 16'!O19+'Nov 16'!O19+'Dec 16'!O19</f>
        <v>0</v>
      </c>
      <c r="E18" s="3">
        <f>'Jan 16'!P19+'Feb 16'!P19+'Mar 16'!P19+'Apr 16'!P19+'May 16'!P19+'Jun 16'!P19+'Jul 16'!P19+'Aug 16'!P19+'Sep 16'!P19+'Oct 16'!P19+'Nov 16'!P19+'Dec 16'!P19</f>
        <v>0</v>
      </c>
      <c r="F18" s="4">
        <f>'Jan 16'!Q19+'Feb 16'!Q19+'Mar 16'!Q19+'Apr 16'!Q19+'May 16'!Q19+'Jun 16'!Q19+'Jul 16'!Q19+'Aug 16'!Q19+'Sep 16'!Q19+'Oct 16'!Q19+'Nov 16'!Q19+'Dec 16'!Q19</f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97" t="s">
        <v>45</v>
      </c>
      <c r="B19" s="198">
        <f t="shared" ref="B19:F19" si="0">SUM(B6:B18)</f>
        <v>0</v>
      </c>
      <c r="C19" s="198">
        <f t="shared" si="0"/>
        <v>0</v>
      </c>
      <c r="D19" s="198">
        <f t="shared" si="0"/>
        <v>0</v>
      </c>
      <c r="E19" s="198">
        <f t="shared" si="0"/>
        <v>0</v>
      </c>
      <c r="F19" s="199">
        <f t="shared" si="0"/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274" t="s">
        <v>46</v>
      </c>
      <c r="B20" s="275"/>
      <c r="C20" s="275"/>
      <c r="D20" s="275"/>
      <c r="E20" s="275"/>
      <c r="F20" s="4">
        <f>'Jan 16'!Q39+'Feb 16'!Q39+'Mar 16'!Q39+'Apr 16'!Q39+'May 16'!Q39+'Jun 16'!Q39+'Jul 16'!Q39+'Aug 16'!Q39+'Sep 16'!Q39+'Oct 16'!Q39+'Nov 16'!Q39++'Dec 16'!Q39</f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274" t="s">
        <v>47</v>
      </c>
      <c r="B21" s="275"/>
      <c r="C21" s="275"/>
      <c r="D21" s="275"/>
      <c r="E21" s="275"/>
      <c r="F21" s="4">
        <f>'Jan 16'!Q40+'Feb 16'!Q40+'Mar 16'!Q40+'Apr 16'!Q40+'May 16'!Q40+'Jun 16'!Q40+'Jul 16'!Q40+'Aug 16'!Q40+'Sep 16'!Q40+'Oct 16'!Q40+'Nov 16'!Q40++'Dec 16'!Q40</f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274" t="s">
        <v>48</v>
      </c>
      <c r="B22" s="275"/>
      <c r="C22" s="275"/>
      <c r="D22" s="275"/>
      <c r="E22" s="275"/>
      <c r="F22" s="4">
        <f>'Jan 16'!Q41+'Feb 16'!Q41+'Mar 16'!Q41+'Apr 16'!Q41+'May 16'!Q41+'Jun 16'!Q41+'Jul 16'!Q41+'Aug 16'!Q41+'Sep 16'!Q41+'Oct 16'!Q41+'Nov 16'!Q41++'Dec 16'!Q41</f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274" t="s">
        <v>49</v>
      </c>
      <c r="B23" s="275"/>
      <c r="C23" s="275"/>
      <c r="D23" s="275"/>
      <c r="E23" s="275"/>
      <c r="F23" s="4">
        <f>'Jan 16'!Q42+'Feb 16'!Q42+'Mar 16'!Q42+'Apr 16'!Q42+'May 16'!Q42+'Jun 16'!Q42+'Jul 16'!Q42+'Aug 16'!Q42+'Sep 16'!Q42+'Oct 16'!Q42+'Nov 16'!Q42++'Dec 16'!Q42</f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274" t="s">
        <v>50</v>
      </c>
      <c r="B24" s="275"/>
      <c r="C24" s="275"/>
      <c r="D24" s="275"/>
      <c r="E24" s="275"/>
      <c r="F24" s="4">
        <f>'Jan 16'!Q43+'Feb 16'!Q43+'Mar 16'!Q43+'Apr 16'!Q43+'May 16'!Q43+'Jun 16'!Q43+'Jul 16'!Q43+'Aug 16'!Q43+'Sep 16'!Q43+'Oct 16'!Q43+'Nov 16'!Q43++'Dec 16'!Q43</f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274" t="s">
        <v>51</v>
      </c>
      <c r="B25" s="275"/>
      <c r="C25" s="275"/>
      <c r="D25" s="275"/>
      <c r="E25" s="275"/>
      <c r="F25" s="4">
        <f>'Jan 16'!Q44+'Feb 16'!Q44+'Mar 16'!Q44+'Apr 16'!Q44+'May 16'!Q44+'Jun 16'!Q44+'Jul 16'!Q44+'Aug 16'!Q44+'Sep 16'!Q44+'Oct 16'!Q44+'Nov 16'!Q44++'Dec 16'!Q44</f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274" t="s">
        <v>52</v>
      </c>
      <c r="B26" s="275"/>
      <c r="C26" s="275"/>
      <c r="D26" s="275"/>
      <c r="E26" s="275"/>
      <c r="F26" s="4">
        <f>'Jan 16'!Q45+'Feb 16'!Q45+'Mar 16'!Q45+'Apr 16'!Q45+'May 16'!Q45+'Jun 16'!Q45+'Jul 16'!Q45+'Aug 16'!Q45+'Sep 16'!Q45+'Oct 16'!Q45+'Nov 16'!Q45++'Dec 16'!Q45</f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274" t="s">
        <v>53</v>
      </c>
      <c r="B27" s="275"/>
      <c r="C27" s="275"/>
      <c r="D27" s="275"/>
      <c r="E27" s="275"/>
      <c r="F27" s="4">
        <f>'Jan 16'!Q46+'Feb 16'!Q46+'Mar 16'!Q46+'Apr 16'!Q46+'May 16'!Q46+'Jun 16'!Q46+'Jul 16'!Q46+'Aug 16'!Q46+'Sep 16'!Q46+'Oct 16'!Q46+'Nov 16'!Q46++'Dec 16'!Q46</f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274" t="s">
        <v>54</v>
      </c>
      <c r="B28" s="275"/>
      <c r="C28" s="275"/>
      <c r="D28" s="275"/>
      <c r="E28" s="275"/>
      <c r="F28" s="4">
        <f>'Jan 16'!Q47+'Feb 16'!Q47+'Mar 16'!Q47+'Apr 16'!Q47+'May 16'!Q47+'Jun 16'!Q47+'Jul 16'!Q47+'Aug 16'!Q47+'Sep 16'!Q47+'Oct 16'!Q47+'Nov 16'!Q47++'Dec 16'!Q47</f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274" t="s">
        <v>55</v>
      </c>
      <c r="B29" s="275"/>
      <c r="C29" s="275"/>
      <c r="D29" s="275"/>
      <c r="E29" s="275"/>
      <c r="F29" s="4">
        <f>'Jan 16'!Q48+'Feb 16'!Q48+'Mar 16'!Q48+'Apr 16'!Q48+'May 16'!Q48+'Jun 16'!Q48+'Jul 16'!Q48+'Aug 16'!Q48+'Sep 16'!Q48+'Oct 16'!Q48+'Nov 16'!Q48++'Dec 16'!Q48</f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274" t="s">
        <v>56</v>
      </c>
      <c r="B30" s="275"/>
      <c r="C30" s="275"/>
      <c r="D30" s="275"/>
      <c r="E30" s="275"/>
      <c r="F30" s="4">
        <f>'Jan 16'!G23+'Feb 16'!G23+'Mar 16'!G23+'Apr 16'!G23+'May 16'!G23+'Jun 16'!G23+'Jul 16'!G23+'Aug 16'!G23+'Sep 16'!G23+'Oct 16'!G23+'Nov 16'!G23++'Dec 16'!G23</f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274" t="s">
        <v>57</v>
      </c>
      <c r="B31" s="275"/>
      <c r="C31" s="275"/>
      <c r="D31" s="275"/>
      <c r="E31" s="275"/>
      <c r="F31" s="4">
        <f>'Jan 16'!G24+'Feb 16'!G24+'Mar 16'!G24+'Apr 16'!G24+'May 16'!G24+'Jun 16'!G24+'Jul 16'!G24+'Aug 16'!G24+'Sep 16'!G24+'Oct 16'!G24+'Nov 16'!G24++'Dec 16'!G24</f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282" t="s">
        <v>58</v>
      </c>
      <c r="B32" s="275"/>
      <c r="C32" s="275"/>
      <c r="D32" s="275"/>
      <c r="E32" s="275"/>
      <c r="F32" s="200" t="e">
        <f>F20*100000/F30</f>
        <v>#DIV/0!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280" t="s">
        <v>59</v>
      </c>
      <c r="B33" s="281"/>
      <c r="C33" s="281"/>
      <c r="D33" s="281"/>
      <c r="E33" s="281"/>
      <c r="F33" s="201" t="e">
        <f>F20*100000/F31</f>
        <v>#DIV/0!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8">
    <mergeCell ref="A27:E27"/>
    <mergeCell ref="A33:E33"/>
    <mergeCell ref="A31:E31"/>
    <mergeCell ref="A32:E32"/>
    <mergeCell ref="A30:E30"/>
    <mergeCell ref="A29:E29"/>
    <mergeCell ref="A28:E28"/>
    <mergeCell ref="A1:F1"/>
    <mergeCell ref="E2:F2"/>
    <mergeCell ref="A25:E25"/>
    <mergeCell ref="A26:E26"/>
    <mergeCell ref="A23:E23"/>
    <mergeCell ref="A24:E24"/>
    <mergeCell ref="A20:E20"/>
    <mergeCell ref="A21:E21"/>
    <mergeCell ref="A22:E22"/>
    <mergeCell ref="A4:A5"/>
    <mergeCell ref="B4:E4"/>
  </mergeCells>
  <conditionalFormatting sqref="F20:F33">
    <cfRule type="cellIs" dxfId="7" priority="1" operator="greaterThan">
      <formula>0</formula>
    </cfRule>
  </conditionalFormatting>
  <conditionalFormatting sqref="B6:F18">
    <cfRule type="cellIs" dxfId="6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F1000"/>
  <sheetViews>
    <sheetView showGridLines="0" zoomScale="25" zoomScaleNormal="25" workbookViewId="0">
      <selection activeCell="M5" sqref="M5"/>
    </sheetView>
  </sheetViews>
  <sheetFormatPr defaultColWidth="15.140625" defaultRowHeight="15" customHeight="1"/>
  <cols>
    <col min="1" max="1" width="26.85546875" customWidth="1"/>
    <col min="2" max="2" width="8.7109375" customWidth="1"/>
    <col min="3" max="3" width="9" customWidth="1"/>
    <col min="4" max="4" width="8.42578125" customWidth="1"/>
    <col min="5" max="5" width="8.85546875" customWidth="1"/>
    <col min="6" max="7" width="8.42578125" customWidth="1"/>
    <col min="8" max="8" width="9" customWidth="1"/>
    <col min="9" max="9" width="8.42578125" customWidth="1"/>
    <col min="10" max="10" width="8.28515625" customWidth="1"/>
    <col min="11" max="11" width="8.85546875" customWidth="1"/>
    <col min="12" max="12" width="9" customWidth="1"/>
    <col min="13" max="13" width="8.42578125" customWidth="1"/>
    <col min="14" max="14" width="8.140625" customWidth="1"/>
    <col min="15" max="32" width="8" customWidth="1"/>
  </cols>
  <sheetData>
    <row r="1" spans="1:32" ht="28.5" customHeight="1">
      <c r="A1" s="271" t="s">
        <v>64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2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14.25" customHeight="1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2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14.25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1:32" ht="27" customHeight="1">
      <c r="A4" s="8" t="s">
        <v>61</v>
      </c>
      <c r="B4" s="9">
        <v>42370</v>
      </c>
      <c r="C4" s="9">
        <v>42401</v>
      </c>
      <c r="D4" s="9">
        <v>42430</v>
      </c>
      <c r="E4" s="9">
        <v>42461</v>
      </c>
      <c r="F4" s="10" t="s">
        <v>184</v>
      </c>
      <c r="G4" s="9">
        <v>42522</v>
      </c>
      <c r="H4" s="9">
        <v>42552</v>
      </c>
      <c r="I4" s="10" t="s">
        <v>186</v>
      </c>
      <c r="J4" s="10" t="s">
        <v>187</v>
      </c>
      <c r="K4" s="9">
        <v>42644</v>
      </c>
      <c r="L4" s="9">
        <v>42675</v>
      </c>
      <c r="M4" s="10" t="s">
        <v>190</v>
      </c>
      <c r="N4" s="10" t="s">
        <v>62</v>
      </c>
      <c r="O4" s="22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</row>
    <row r="5" spans="1:32" ht="27" customHeight="1">
      <c r="A5" s="26" t="str">
        <f>'Jan 16'!J30</f>
        <v>Equipment And Plant Damage</v>
      </c>
      <c r="B5" s="12">
        <f>'Jan 16'!L30</f>
        <v>0</v>
      </c>
      <c r="C5" s="12">
        <f>'Feb 16'!L30</f>
        <v>0</v>
      </c>
      <c r="D5" s="12">
        <f>'Mar 16'!L30</f>
        <v>0</v>
      </c>
      <c r="E5" s="12">
        <f>'Apr 16'!L30</f>
        <v>0</v>
      </c>
      <c r="F5" s="12">
        <f>'May 16'!L30</f>
        <v>0</v>
      </c>
      <c r="G5" s="12">
        <f>'Jun 16'!L30</f>
        <v>0</v>
      </c>
      <c r="H5" s="12">
        <f>'Jul 16'!L30</f>
        <v>0</v>
      </c>
      <c r="I5" s="12">
        <f>'Aug 16'!L30</f>
        <v>0</v>
      </c>
      <c r="J5" s="12">
        <f>'Sep 16'!L30</f>
        <v>0</v>
      </c>
      <c r="K5" s="12">
        <f>'Oct 16'!L30</f>
        <v>0</v>
      </c>
      <c r="L5" s="12">
        <f>'Nov 16'!L30</f>
        <v>0</v>
      </c>
      <c r="M5" s="12">
        <f>'Dec 16'!L30</f>
        <v>0</v>
      </c>
      <c r="N5" s="13">
        <f t="shared" ref="N5:N24" si="0">SUM(B5:M5)</f>
        <v>0</v>
      </c>
      <c r="O5" s="22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</row>
    <row r="6" spans="1:32" ht="27" customHeight="1">
      <c r="A6" s="26" t="str">
        <f>'Jan 16'!J31</f>
        <v>Conflict with Moving Vehicles / Plant</v>
      </c>
      <c r="B6" s="12">
        <f>'Jan 16'!L31</f>
        <v>0</v>
      </c>
      <c r="C6" s="12">
        <f>'Feb 16'!L31</f>
        <v>0</v>
      </c>
      <c r="D6" s="12">
        <f>'Mar 16'!L31</f>
        <v>0</v>
      </c>
      <c r="E6" s="12">
        <f>'Apr 16'!L31</f>
        <v>0</v>
      </c>
      <c r="F6" s="12">
        <f>'May 16'!L31</f>
        <v>0</v>
      </c>
      <c r="G6" s="12">
        <f>'Jun 16'!L31</f>
        <v>0</v>
      </c>
      <c r="H6" s="12">
        <f>'Jul 16'!L31</f>
        <v>0</v>
      </c>
      <c r="I6" s="12">
        <f>'Aug 16'!L31</f>
        <v>0</v>
      </c>
      <c r="J6" s="12">
        <f>'Sep 16'!L31</f>
        <v>0</v>
      </c>
      <c r="K6" s="12">
        <f>'Oct 16'!L31</f>
        <v>0</v>
      </c>
      <c r="L6" s="12">
        <f>'Nov 16'!L31</f>
        <v>0</v>
      </c>
      <c r="M6" s="12">
        <f>'Dec 16'!L31</f>
        <v>0</v>
      </c>
      <c r="N6" s="15">
        <f t="shared" si="0"/>
        <v>0</v>
      </c>
      <c r="O6" s="22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ht="27" customHeight="1">
      <c r="A7" s="26" t="str">
        <f>'Jan 16'!J32</f>
        <v>Contact with Moving Machinery</v>
      </c>
      <c r="B7" s="12">
        <f>'Jan 16'!L32</f>
        <v>0</v>
      </c>
      <c r="C7" s="12">
        <f>'Feb 16'!L32</f>
        <v>0</v>
      </c>
      <c r="D7" s="12">
        <f>'Mar 16'!L32</f>
        <v>0</v>
      </c>
      <c r="E7" s="12">
        <f>'Apr 16'!L32</f>
        <v>0</v>
      </c>
      <c r="F7" s="12">
        <f>'May 16'!L32</f>
        <v>0</v>
      </c>
      <c r="G7" s="12">
        <f>'Jun 16'!L32</f>
        <v>0</v>
      </c>
      <c r="H7" s="12">
        <f>'Jul 16'!L32</f>
        <v>0</v>
      </c>
      <c r="I7" s="12">
        <f>'Aug 16'!L32</f>
        <v>0</v>
      </c>
      <c r="J7" s="12">
        <f>'Sep 16'!L32</f>
        <v>0</v>
      </c>
      <c r="K7" s="12">
        <f>'Oct 16'!L32</f>
        <v>0</v>
      </c>
      <c r="L7" s="12">
        <f>'Nov 16'!L32</f>
        <v>0</v>
      </c>
      <c r="M7" s="12">
        <f>'Dec 16'!L32</f>
        <v>0</v>
      </c>
      <c r="N7" s="15">
        <f t="shared" si="0"/>
        <v>0</v>
      </c>
      <c r="O7" s="22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</row>
    <row r="8" spans="1:32" ht="27" customHeight="1">
      <c r="A8" s="26" t="str">
        <f>'Jan 16'!J33</f>
        <v>Exposure to Harmful Substance</v>
      </c>
      <c r="B8" s="12">
        <f>'Jan 16'!L33</f>
        <v>0</v>
      </c>
      <c r="C8" s="12">
        <f>'Feb 16'!L33</f>
        <v>0</v>
      </c>
      <c r="D8" s="12">
        <f>'Mar 16'!L33</f>
        <v>0</v>
      </c>
      <c r="E8" s="12">
        <f>'Apr 16'!L33</f>
        <v>0</v>
      </c>
      <c r="F8" s="12">
        <f>'May 16'!L33</f>
        <v>0</v>
      </c>
      <c r="G8" s="12">
        <f>'Jun 16'!L33</f>
        <v>0</v>
      </c>
      <c r="H8" s="12">
        <f>'Jul 16'!L33</f>
        <v>0</v>
      </c>
      <c r="I8" s="12">
        <f>'Aug 16'!L33</f>
        <v>0</v>
      </c>
      <c r="J8" s="12">
        <f>'Sep 16'!L33</f>
        <v>0</v>
      </c>
      <c r="K8" s="12">
        <f>'Oct 16'!L33</f>
        <v>0</v>
      </c>
      <c r="L8" s="12">
        <f>'Nov 16'!L33</f>
        <v>0</v>
      </c>
      <c r="M8" s="12">
        <f>'Dec 16'!L33</f>
        <v>0</v>
      </c>
      <c r="N8" s="15">
        <f t="shared" si="0"/>
        <v>0</v>
      </c>
      <c r="O8" s="22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</row>
    <row r="9" spans="1:32" ht="27" customHeight="1">
      <c r="A9" s="26" t="str">
        <f>'Jan 16'!J34</f>
        <v>Contact - Striking of Utility Service</v>
      </c>
      <c r="B9" s="12">
        <f>'Jan 16'!L34</f>
        <v>0</v>
      </c>
      <c r="C9" s="12">
        <f>'Feb 16'!L34</f>
        <v>0</v>
      </c>
      <c r="D9" s="12">
        <f>'Mar 16'!L34</f>
        <v>0</v>
      </c>
      <c r="E9" s="12">
        <f>'Apr 16'!L34</f>
        <v>0</v>
      </c>
      <c r="F9" s="12">
        <f>'May 16'!L34</f>
        <v>0</v>
      </c>
      <c r="G9" s="12">
        <f>'Jun 16'!L34</f>
        <v>0</v>
      </c>
      <c r="H9" s="12">
        <f>'Jul 16'!L34</f>
        <v>0</v>
      </c>
      <c r="I9" s="12">
        <f>'Aug 16'!L34</f>
        <v>0</v>
      </c>
      <c r="J9" s="12">
        <f>'Sep 16'!L34</f>
        <v>0</v>
      </c>
      <c r="K9" s="12">
        <f>'Oct 16'!L34</f>
        <v>0</v>
      </c>
      <c r="L9" s="12">
        <f>'Nov 16'!L34</f>
        <v>0</v>
      </c>
      <c r="M9" s="12">
        <f>'Dec 16'!L34</f>
        <v>0</v>
      </c>
      <c r="N9" s="15">
        <f t="shared" si="0"/>
        <v>0</v>
      </c>
      <c r="O9" s="22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32" ht="27" customHeight="1">
      <c r="A10" s="26" t="str">
        <f>'Jan 16'!J35</f>
        <v>Housekeeping Standards</v>
      </c>
      <c r="B10" s="12">
        <f>'Jan 16'!L35</f>
        <v>0</v>
      </c>
      <c r="C10" s="12">
        <f>'Feb 16'!L35</f>
        <v>0</v>
      </c>
      <c r="D10" s="12">
        <f>'Mar 16'!L35</f>
        <v>0</v>
      </c>
      <c r="E10" s="12">
        <f>'Apr 16'!L35</f>
        <v>0</v>
      </c>
      <c r="F10" s="12">
        <f>'May 16'!L35</f>
        <v>0</v>
      </c>
      <c r="G10" s="12">
        <f>'Jun 16'!L35</f>
        <v>0</v>
      </c>
      <c r="H10" s="12">
        <f>'Jul 16'!L35</f>
        <v>0</v>
      </c>
      <c r="I10" s="12">
        <f>'Aug 16'!L35</f>
        <v>0</v>
      </c>
      <c r="J10" s="12">
        <f>'Sep 16'!L35</f>
        <v>0</v>
      </c>
      <c r="K10" s="12">
        <f>'Oct 16'!L35</f>
        <v>0</v>
      </c>
      <c r="L10" s="12">
        <f>'Nov 16'!L35</f>
        <v>0</v>
      </c>
      <c r="M10" s="12">
        <f>'Dec 16'!L35</f>
        <v>0</v>
      </c>
      <c r="N10" s="15">
        <f t="shared" si="0"/>
        <v>0</v>
      </c>
      <c r="O10" s="22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32" ht="27" customHeight="1">
      <c r="A11" s="26" t="str">
        <f>'Jan 16'!J36</f>
        <v>Something Falling / Collapsing</v>
      </c>
      <c r="B11" s="12">
        <f>'Jan 16'!L36</f>
        <v>0</v>
      </c>
      <c r="C11" s="12">
        <f>'Feb 16'!L36</f>
        <v>0</v>
      </c>
      <c r="D11" s="12">
        <f>'Mar 16'!L36</f>
        <v>0</v>
      </c>
      <c r="E11" s="12">
        <f>'Apr 16'!L36</f>
        <v>0</v>
      </c>
      <c r="F11" s="12">
        <f>'May 16'!L36</f>
        <v>0</v>
      </c>
      <c r="G11" s="12">
        <f>'Jun 16'!L36</f>
        <v>0</v>
      </c>
      <c r="H11" s="12">
        <f>'Jul 16'!L36</f>
        <v>0</v>
      </c>
      <c r="I11" s="12">
        <f>'Aug 16'!L36</f>
        <v>0</v>
      </c>
      <c r="J11" s="12">
        <f>'Sep 16'!L36</f>
        <v>0</v>
      </c>
      <c r="K11" s="12">
        <f>'Oct 16'!L36</f>
        <v>0</v>
      </c>
      <c r="L11" s="12">
        <f>'Nov 16'!L36</f>
        <v>0</v>
      </c>
      <c r="M11" s="12">
        <f>'Dec 16'!L36</f>
        <v>0</v>
      </c>
      <c r="N11" s="15">
        <f t="shared" si="0"/>
        <v>0</v>
      </c>
      <c r="O11" s="2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ht="27" customHeight="1">
      <c r="A12" s="26" t="str">
        <f>'Jan 16'!J37</f>
        <v>Breach of Security</v>
      </c>
      <c r="B12" s="12">
        <f>'Jan 16'!L37</f>
        <v>0</v>
      </c>
      <c r="C12" s="12">
        <f>'Feb 16'!L37</f>
        <v>0</v>
      </c>
      <c r="D12" s="12">
        <f>'Mar 16'!L37</f>
        <v>0</v>
      </c>
      <c r="E12" s="12">
        <f>'Apr 16'!L37</f>
        <v>0</v>
      </c>
      <c r="F12" s="12">
        <f>'May 16'!L37</f>
        <v>0</v>
      </c>
      <c r="G12" s="12">
        <f>'Jun 16'!L37</f>
        <v>0</v>
      </c>
      <c r="H12" s="12">
        <f>'Jul 16'!L37</f>
        <v>0</v>
      </c>
      <c r="I12" s="12">
        <f>'Aug 16'!L37</f>
        <v>0</v>
      </c>
      <c r="J12" s="12">
        <f>'Sep 16'!L37</f>
        <v>0</v>
      </c>
      <c r="K12" s="12">
        <f>'Oct 16'!L37</f>
        <v>0</v>
      </c>
      <c r="L12" s="12">
        <f>'Nov 16'!L37</f>
        <v>0</v>
      </c>
      <c r="M12" s="12">
        <f>'Dec 16'!L37</f>
        <v>0</v>
      </c>
      <c r="N12" s="15">
        <f t="shared" si="0"/>
        <v>0</v>
      </c>
      <c r="O12" s="2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ht="27" customHeight="1">
      <c r="A13" s="26" t="str">
        <f>'Jan 16'!J38</f>
        <v>Incorrect Protective Equipment</v>
      </c>
      <c r="B13" s="12">
        <f>'Jan 16'!L38</f>
        <v>0</v>
      </c>
      <c r="C13" s="12">
        <f>'Feb 16'!L38</f>
        <v>0</v>
      </c>
      <c r="D13" s="12">
        <f>'Mar 16'!L38</f>
        <v>0</v>
      </c>
      <c r="E13" s="12">
        <f>'Apr 16'!L38</f>
        <v>0</v>
      </c>
      <c r="F13" s="12">
        <f>'May 16'!L38</f>
        <v>0</v>
      </c>
      <c r="G13" s="12">
        <f>'Jun 16'!L38</f>
        <v>0</v>
      </c>
      <c r="H13" s="12">
        <f>'Jul 16'!L38</f>
        <v>0</v>
      </c>
      <c r="I13" s="12">
        <f>'Aug 16'!L38</f>
        <v>0</v>
      </c>
      <c r="J13" s="12">
        <f>'Sep 16'!L38</f>
        <v>0</v>
      </c>
      <c r="K13" s="12">
        <f>'Oct 16'!L38</f>
        <v>0</v>
      </c>
      <c r="L13" s="12">
        <f>'Nov 16'!L38</f>
        <v>0</v>
      </c>
      <c r="M13" s="12">
        <f>'Dec 16'!L38</f>
        <v>0</v>
      </c>
      <c r="N13" s="15">
        <f t="shared" si="0"/>
        <v>0</v>
      </c>
      <c r="O13" s="2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ht="27" customHeight="1">
      <c r="A14" s="26" t="str">
        <f>'Jan 16'!J39</f>
        <v>Confined Working Spaces</v>
      </c>
      <c r="B14" s="12">
        <f>'Jan 16'!L39</f>
        <v>0</v>
      </c>
      <c r="C14" s="12">
        <f>'Feb 16'!L39</f>
        <v>0</v>
      </c>
      <c r="D14" s="12">
        <f>'Mar 16'!L39</f>
        <v>0</v>
      </c>
      <c r="E14" s="12">
        <f>'Apr 16'!L39</f>
        <v>0</v>
      </c>
      <c r="F14" s="12">
        <f>'May 16'!L39</f>
        <v>0</v>
      </c>
      <c r="G14" s="12">
        <f>'Jun 16'!L39</f>
        <v>0</v>
      </c>
      <c r="H14" s="12">
        <f>'Jul 16'!L39</f>
        <v>0</v>
      </c>
      <c r="I14" s="12">
        <f>'Aug 16'!L39</f>
        <v>0</v>
      </c>
      <c r="J14" s="12">
        <f>'Sep 16'!L39</f>
        <v>0</v>
      </c>
      <c r="K14" s="12">
        <f>'Oct 16'!L39</f>
        <v>0</v>
      </c>
      <c r="L14" s="12">
        <f>'Nov 16'!L39</f>
        <v>0</v>
      </c>
      <c r="M14" s="12">
        <f>'Dec 16'!L39</f>
        <v>0</v>
      </c>
      <c r="N14" s="15">
        <f t="shared" si="0"/>
        <v>0</v>
      </c>
      <c r="O14" s="2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ht="27" customHeight="1">
      <c r="A15" s="26" t="str">
        <f>'Jan 16'!J40</f>
        <v>Inadequate Warning Signs</v>
      </c>
      <c r="B15" s="12">
        <f>'Jan 16'!L40</f>
        <v>0</v>
      </c>
      <c r="C15" s="12">
        <f>'Feb 16'!L40</f>
        <v>0</v>
      </c>
      <c r="D15" s="12">
        <f>'Mar 16'!L40</f>
        <v>0</v>
      </c>
      <c r="E15" s="12">
        <f>'Apr 16'!L40</f>
        <v>0</v>
      </c>
      <c r="F15" s="12">
        <f>'May 16'!L40</f>
        <v>0</v>
      </c>
      <c r="G15" s="12">
        <f>'Jun 16'!L40</f>
        <v>0</v>
      </c>
      <c r="H15" s="12">
        <f>'Jul 16'!L40</f>
        <v>0</v>
      </c>
      <c r="I15" s="12">
        <f>'Aug 16'!L40</f>
        <v>0</v>
      </c>
      <c r="J15" s="12">
        <f>'Sep 16'!L40</f>
        <v>0</v>
      </c>
      <c r="K15" s="12">
        <f>'Oct 16'!L40</f>
        <v>0</v>
      </c>
      <c r="L15" s="12">
        <f>'Nov 16'!L40</f>
        <v>0</v>
      </c>
      <c r="M15" s="12">
        <f>'Dec 16'!L40</f>
        <v>0</v>
      </c>
      <c r="N15" s="15">
        <f t="shared" si="0"/>
        <v>0</v>
      </c>
      <c r="O15" s="2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ht="27" customHeight="1">
      <c r="A16" s="26" t="str">
        <f>'Jan 16'!J41</f>
        <v>Defective Tools / Equipment</v>
      </c>
      <c r="B16" s="12">
        <f>'Jan 16'!L41</f>
        <v>0</v>
      </c>
      <c r="C16" s="12">
        <f>'Feb 16'!L41</f>
        <v>0</v>
      </c>
      <c r="D16" s="12">
        <f>'Mar 16'!L41</f>
        <v>0</v>
      </c>
      <c r="E16" s="12">
        <f>'Apr 16'!L41</f>
        <v>0</v>
      </c>
      <c r="F16" s="12">
        <f>'May 16'!L41</f>
        <v>0</v>
      </c>
      <c r="G16" s="12">
        <f>'Jun 16'!L41</f>
        <v>0</v>
      </c>
      <c r="H16" s="12">
        <f>'Jul 16'!L41</f>
        <v>0</v>
      </c>
      <c r="I16" s="12">
        <f>'Aug 16'!L41</f>
        <v>0</v>
      </c>
      <c r="J16" s="12">
        <f>'Sep 16'!L41</f>
        <v>0</v>
      </c>
      <c r="K16" s="12">
        <f>'Oct 16'!L41</f>
        <v>0</v>
      </c>
      <c r="L16" s="12">
        <f>'Nov 16'!L41</f>
        <v>0</v>
      </c>
      <c r="M16" s="12">
        <f>'Dec 16'!L41</f>
        <v>0</v>
      </c>
      <c r="N16" s="15">
        <f t="shared" si="0"/>
        <v>0</v>
      </c>
      <c r="O16" s="2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ht="27" customHeight="1">
      <c r="A17" s="26" t="str">
        <f>'Jan 16'!J42</f>
        <v>Inadequate Lighting</v>
      </c>
      <c r="B17" s="12">
        <f>'Jan 16'!L42</f>
        <v>0</v>
      </c>
      <c r="C17" s="12">
        <f>'Feb 16'!L42</f>
        <v>0</v>
      </c>
      <c r="D17" s="12">
        <f>'Mar 16'!L42</f>
        <v>0</v>
      </c>
      <c r="E17" s="12">
        <f>'Apr 16'!L42</f>
        <v>0</v>
      </c>
      <c r="F17" s="12">
        <f>'May 16'!L42</f>
        <v>0</v>
      </c>
      <c r="G17" s="12">
        <f>'Jun 16'!L42</f>
        <v>0</v>
      </c>
      <c r="H17" s="12">
        <f>'Jul 16'!L42</f>
        <v>0</v>
      </c>
      <c r="I17" s="12">
        <f>'Aug 16'!L42</f>
        <v>0</v>
      </c>
      <c r="J17" s="12">
        <f>'Sep 16'!L42</f>
        <v>0</v>
      </c>
      <c r="K17" s="12">
        <f>'Oct 16'!L42</f>
        <v>0</v>
      </c>
      <c r="L17" s="12">
        <f>'Nov 16'!L42</f>
        <v>0</v>
      </c>
      <c r="M17" s="12">
        <f>'Dec 16'!L42</f>
        <v>0</v>
      </c>
      <c r="N17" s="15">
        <f t="shared" si="0"/>
        <v>0</v>
      </c>
      <c r="O17" s="2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ht="27" customHeight="1">
      <c r="A18" s="26" t="str">
        <f>'Jan 16'!J43</f>
        <v>Inadequate Training</v>
      </c>
      <c r="B18" s="12">
        <f>'Jan 16'!L43</f>
        <v>0</v>
      </c>
      <c r="C18" s="12">
        <f>'Feb 16'!L43</f>
        <v>0</v>
      </c>
      <c r="D18" s="12">
        <f>'Mar 16'!L43</f>
        <v>0</v>
      </c>
      <c r="E18" s="12">
        <f>'Apr 16'!L43</f>
        <v>0</v>
      </c>
      <c r="F18" s="12">
        <f>'May 16'!L43</f>
        <v>0</v>
      </c>
      <c r="G18" s="12">
        <f>'Jun 16'!L43</f>
        <v>0</v>
      </c>
      <c r="H18" s="12">
        <f>'Jul 16'!L43</f>
        <v>0</v>
      </c>
      <c r="I18" s="12">
        <f>'Aug 16'!L43</f>
        <v>0</v>
      </c>
      <c r="J18" s="12">
        <f>'Sep 16'!L43</f>
        <v>0</v>
      </c>
      <c r="K18" s="12">
        <f>'Oct 16'!L43</f>
        <v>0</v>
      </c>
      <c r="L18" s="12">
        <f>'Nov 16'!L43</f>
        <v>0</v>
      </c>
      <c r="M18" s="12">
        <f>'Dec 16'!L43</f>
        <v>0</v>
      </c>
      <c r="N18" s="15">
        <f t="shared" si="0"/>
        <v>0</v>
      </c>
      <c r="O18" s="2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ht="27" customHeight="1">
      <c r="A19" s="26" t="str">
        <f>'Jan 16'!J44</f>
        <v>Improper Lifting / Handling</v>
      </c>
      <c r="B19" s="12">
        <f>'Jan 16'!L44</f>
        <v>0</v>
      </c>
      <c r="C19" s="12">
        <f>'Feb 16'!L44</f>
        <v>0</v>
      </c>
      <c r="D19" s="12">
        <f>'Mar 16'!L44</f>
        <v>0</v>
      </c>
      <c r="E19" s="12">
        <f>'Apr 16'!L44</f>
        <v>0</v>
      </c>
      <c r="F19" s="12">
        <f>'May 16'!L44</f>
        <v>0</v>
      </c>
      <c r="G19" s="12">
        <f>'Jun 16'!L44</f>
        <v>0</v>
      </c>
      <c r="H19" s="12">
        <f>'Jul 16'!L44</f>
        <v>0</v>
      </c>
      <c r="I19" s="12">
        <f>'Aug 16'!L44</f>
        <v>0</v>
      </c>
      <c r="J19" s="12">
        <f>'Sep 16'!L44</f>
        <v>0</v>
      </c>
      <c r="K19" s="12">
        <f>'Oct 16'!L44</f>
        <v>0</v>
      </c>
      <c r="L19" s="12">
        <f>'Nov 16'!L44</f>
        <v>0</v>
      </c>
      <c r="M19" s="12">
        <f>'Dec 16'!L44</f>
        <v>0</v>
      </c>
      <c r="N19" s="15">
        <f t="shared" si="0"/>
        <v>0</v>
      </c>
      <c r="O19" s="2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ht="27" customHeight="1">
      <c r="A20" s="26" t="str">
        <f>'Jan 16'!J45</f>
        <v>Behavioural Safety / Horseplay</v>
      </c>
      <c r="B20" s="12">
        <f>'Jan 16'!L45</f>
        <v>0</v>
      </c>
      <c r="C20" s="12">
        <f>'Feb 16'!L45</f>
        <v>0</v>
      </c>
      <c r="D20" s="12">
        <f>'Mar 16'!L45</f>
        <v>0</v>
      </c>
      <c r="E20" s="12">
        <f>'Apr 16'!L45</f>
        <v>0</v>
      </c>
      <c r="F20" s="12">
        <f>'May 16'!L45</f>
        <v>0</v>
      </c>
      <c r="G20" s="12">
        <f>'Jun 16'!L45</f>
        <v>0</v>
      </c>
      <c r="H20" s="12">
        <f>'Jul 16'!L45</f>
        <v>0</v>
      </c>
      <c r="I20" s="12">
        <f>'Aug 16'!L45</f>
        <v>0</v>
      </c>
      <c r="J20" s="12">
        <f>'Sep 16'!L45</f>
        <v>0</v>
      </c>
      <c r="K20" s="12">
        <f>'Oct 16'!L45</f>
        <v>0</v>
      </c>
      <c r="L20" s="12">
        <f>'Nov 16'!L45</f>
        <v>0</v>
      </c>
      <c r="M20" s="12">
        <f>'Dec 16'!L45</f>
        <v>0</v>
      </c>
      <c r="N20" s="15">
        <f t="shared" si="0"/>
        <v>0</v>
      </c>
      <c r="O20" s="2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ht="27" customHeight="1">
      <c r="A21" s="26" t="str">
        <f>'Jan 16'!J46</f>
        <v>Substandard Working Conditions</v>
      </c>
      <c r="B21" s="12">
        <f>'Jan 16'!L46</f>
        <v>0</v>
      </c>
      <c r="C21" s="12">
        <f>'Feb 16'!L46</f>
        <v>0</v>
      </c>
      <c r="D21" s="12">
        <f>'Mar 16'!L46</f>
        <v>0</v>
      </c>
      <c r="E21" s="12">
        <f>'Apr 16'!L46</f>
        <v>0</v>
      </c>
      <c r="F21" s="12">
        <f>'May 16'!L46</f>
        <v>0</v>
      </c>
      <c r="G21" s="12">
        <f>'Jun 16'!L46</f>
        <v>0</v>
      </c>
      <c r="H21" s="12">
        <f>'Jul 16'!L46</f>
        <v>0</v>
      </c>
      <c r="I21" s="12">
        <f>'Aug 16'!L46</f>
        <v>0</v>
      </c>
      <c r="J21" s="12">
        <f>'Sep 16'!L46</f>
        <v>0</v>
      </c>
      <c r="K21" s="12">
        <f>'Oct 16'!L46</f>
        <v>0</v>
      </c>
      <c r="L21" s="12">
        <f>'Nov 16'!L46</f>
        <v>0</v>
      </c>
      <c r="M21" s="12">
        <f>'Dec 16'!L46</f>
        <v>0</v>
      </c>
      <c r="N21" s="15">
        <f t="shared" si="0"/>
        <v>0</v>
      </c>
      <c r="O21" s="2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ht="27" customHeight="1">
      <c r="A22" s="26" t="str">
        <f>'Jan 16'!J47</f>
        <v>Protruding Object</v>
      </c>
      <c r="B22" s="12">
        <f>'Jan 16'!L47</f>
        <v>0</v>
      </c>
      <c r="C22" s="12">
        <f>'Feb 16'!L47</f>
        <v>0</v>
      </c>
      <c r="D22" s="12">
        <f>'Mar 16'!L47</f>
        <v>0</v>
      </c>
      <c r="E22" s="12">
        <f>'Apr 16'!L47</f>
        <v>0</v>
      </c>
      <c r="F22" s="12">
        <f>'May 16'!L47</f>
        <v>0</v>
      </c>
      <c r="G22" s="12">
        <f>'Jun 16'!L47</f>
        <v>0</v>
      </c>
      <c r="H22" s="12">
        <f>'Jul 16'!L47</f>
        <v>0</v>
      </c>
      <c r="I22" s="12">
        <f>'Aug 16'!L47</f>
        <v>0</v>
      </c>
      <c r="J22" s="12">
        <f>'Sep 16'!L47</f>
        <v>0</v>
      </c>
      <c r="K22" s="12">
        <f>'Oct 16'!L47</f>
        <v>0</v>
      </c>
      <c r="L22" s="12">
        <f>'Nov 16'!L47</f>
        <v>0</v>
      </c>
      <c r="M22" s="12">
        <f>'Dec 16'!L47</f>
        <v>0</v>
      </c>
      <c r="N22" s="15">
        <f t="shared" si="0"/>
        <v>0</v>
      </c>
      <c r="O22" s="2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ht="27" customHeight="1">
      <c r="A23" s="27" t="s">
        <v>44</v>
      </c>
      <c r="B23" s="12">
        <f>'Jan 16'!L48</f>
        <v>0</v>
      </c>
      <c r="C23" s="12">
        <f>'Feb 16'!L48</f>
        <v>0</v>
      </c>
      <c r="D23" s="12">
        <f>'Mar 16'!L48</f>
        <v>0</v>
      </c>
      <c r="E23" s="12">
        <f>'Apr 16'!L48</f>
        <v>0</v>
      </c>
      <c r="F23" s="12">
        <f>'May 16'!L48</f>
        <v>0</v>
      </c>
      <c r="G23" s="12">
        <f>'Jun 16'!L48</f>
        <v>0</v>
      </c>
      <c r="H23" s="12">
        <f>'Jul 16'!L48</f>
        <v>0</v>
      </c>
      <c r="I23" s="12">
        <f>'Aug 16'!L48</f>
        <v>0</v>
      </c>
      <c r="J23" s="12">
        <f>'Sep 16'!L48</f>
        <v>0</v>
      </c>
      <c r="K23" s="12">
        <f>'Oct 16'!L48</f>
        <v>0</v>
      </c>
      <c r="L23" s="12">
        <f>'Nov 16'!L48</f>
        <v>0</v>
      </c>
      <c r="M23" s="12">
        <f>'Dec 16'!L48</f>
        <v>0</v>
      </c>
      <c r="N23" s="15">
        <f t="shared" si="0"/>
        <v>0</v>
      </c>
      <c r="O23" s="2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ht="27" customHeight="1">
      <c r="A24" s="28" t="s">
        <v>65</v>
      </c>
      <c r="B24" s="20">
        <f t="shared" ref="B24:M24" si="1">SUM(B5:B23)</f>
        <v>0</v>
      </c>
      <c r="C24" s="20">
        <f t="shared" si="1"/>
        <v>0</v>
      </c>
      <c r="D24" s="20">
        <f t="shared" si="1"/>
        <v>0</v>
      </c>
      <c r="E24" s="20">
        <f t="shared" si="1"/>
        <v>0</v>
      </c>
      <c r="F24" s="20">
        <f t="shared" si="1"/>
        <v>0</v>
      </c>
      <c r="G24" s="20">
        <f t="shared" si="1"/>
        <v>0</v>
      </c>
      <c r="H24" s="20">
        <f t="shared" si="1"/>
        <v>0</v>
      </c>
      <c r="I24" s="20">
        <f t="shared" si="1"/>
        <v>0</v>
      </c>
      <c r="J24" s="20">
        <f t="shared" si="1"/>
        <v>0</v>
      </c>
      <c r="K24" s="20">
        <f t="shared" si="1"/>
        <v>0</v>
      </c>
      <c r="L24" s="20">
        <f t="shared" si="1"/>
        <v>0</v>
      </c>
      <c r="M24" s="20">
        <f t="shared" si="1"/>
        <v>0</v>
      </c>
      <c r="N24" s="21">
        <f t="shared" si="0"/>
        <v>0</v>
      </c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</row>
    <row r="25" spans="1:32" ht="14.25" customHeight="1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ht="14.25" customHeight="1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4.25" customHeight="1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4.25" customHeight="1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ht="14.25" customHeight="1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ht="14.25" customHeight="1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ht="14.25" customHeight="1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ht="14.25" customHeight="1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ht="14.25" customHeight="1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ht="14.25" customHeight="1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4.25" customHeight="1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2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</row>
    <row r="36" spans="1:32" ht="14.25" customHeight="1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2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</row>
    <row r="37" spans="1:32" ht="14.25" customHeight="1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2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</row>
    <row r="38" spans="1:32" ht="14.25" customHeight="1">
      <c r="A38" s="24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2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32" ht="14.25" customHeight="1">
      <c r="A39" s="24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2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</row>
    <row r="40" spans="1:32" ht="14.25" customHeight="1">
      <c r="A40" s="24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2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</row>
    <row r="41" spans="1:32" ht="14.25" customHeight="1">
      <c r="A41" s="24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2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2" spans="1:32" ht="14.25" customHeight="1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2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</row>
    <row r="43" spans="1:32" ht="14.25" customHeight="1">
      <c r="A43" s="24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2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14.25" customHeight="1">
      <c r="A44" s="24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2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</row>
    <row r="45" spans="1:32" ht="14.25" customHeight="1">
      <c r="A45" s="24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2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</row>
    <row r="46" spans="1:32" ht="14.25" customHeight="1">
      <c r="A46" s="24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2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</row>
    <row r="47" spans="1:32" ht="14.2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2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</row>
    <row r="48" spans="1:32" ht="14.25" customHeight="1">
      <c r="A48" s="24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2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</row>
    <row r="49" spans="1:32" ht="14.25" customHeight="1">
      <c r="A49" s="24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2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</row>
    <row r="50" spans="1:32" ht="14.25" customHeight="1">
      <c r="A50" s="24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2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</row>
    <row r="51" spans="1:32" ht="14.25" customHeight="1">
      <c r="A51" s="24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2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</row>
    <row r="52" spans="1:32" ht="14.25" customHeight="1">
      <c r="A52" s="24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2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</row>
    <row r="53" spans="1:32" ht="14.25" customHeight="1">
      <c r="A53" s="24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2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</row>
    <row r="54" spans="1:32" ht="14.25" customHeight="1">
      <c r="A54" s="24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2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</row>
    <row r="55" spans="1:32" ht="14.25" customHeight="1">
      <c r="A55" s="24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2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</row>
    <row r="56" spans="1:32" ht="14.25" customHeight="1">
      <c r="A56" s="24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2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</row>
    <row r="57" spans="1:32" ht="14.25" customHeight="1">
      <c r="A57" s="24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2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</row>
    <row r="58" spans="1:32" ht="14.25" customHeight="1">
      <c r="A58" s="24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2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</row>
    <row r="59" spans="1:32" ht="14.25" customHeight="1">
      <c r="A59" s="2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2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</row>
    <row r="60" spans="1:32" ht="14.25" customHeight="1">
      <c r="A60" s="24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2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</row>
    <row r="61" spans="1:32" ht="14.25" customHeight="1">
      <c r="A61" s="2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2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</row>
    <row r="62" spans="1:32" ht="14.25" customHeight="1">
      <c r="A62" s="24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2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</row>
    <row r="63" spans="1:32" ht="14.25" customHeight="1">
      <c r="A63" s="24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2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</row>
    <row r="64" spans="1:32" ht="14.25" customHeight="1">
      <c r="A64" s="24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2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</row>
    <row r="65" spans="1:32" ht="14.25" customHeight="1">
      <c r="A65" s="24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2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</row>
    <row r="66" spans="1:32" ht="14.25" customHeight="1">
      <c r="A66" s="24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2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</row>
    <row r="67" spans="1:32" ht="14.25" customHeight="1">
      <c r="A67" s="24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2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</row>
    <row r="68" spans="1:32" ht="14.25" customHeight="1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2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</row>
    <row r="69" spans="1:32" ht="14.25" customHeight="1">
      <c r="A69" s="24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2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</row>
    <row r="70" spans="1:32" ht="14.25" customHeight="1">
      <c r="A70" s="24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2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</row>
    <row r="71" spans="1:32" ht="14.25" customHeight="1">
      <c r="A71" s="24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2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</row>
    <row r="72" spans="1:32" ht="14.25" customHeight="1">
      <c r="A72" s="24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2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</row>
    <row r="73" spans="1:32" ht="14.25" customHeight="1">
      <c r="A73" s="2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2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</row>
    <row r="74" spans="1:32" ht="14.25" customHeight="1">
      <c r="A74" s="2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2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</row>
    <row r="75" spans="1:32" ht="14.25" customHeight="1">
      <c r="A75" s="24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2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</row>
    <row r="76" spans="1:32" ht="14.25" customHeight="1">
      <c r="A76" s="24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2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</row>
    <row r="77" spans="1:32" ht="14.25" customHeight="1">
      <c r="A77" s="24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2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</row>
    <row r="78" spans="1:32" ht="14.25" customHeight="1">
      <c r="A78" s="24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2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</row>
    <row r="79" spans="1:32" ht="14.25" customHeight="1">
      <c r="A79" s="24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2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</row>
    <row r="80" spans="1:32" ht="14.25" customHeight="1">
      <c r="A80" s="24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2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</row>
    <row r="81" spans="1:32" ht="14.25" customHeight="1">
      <c r="A81" s="24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2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</row>
    <row r="82" spans="1:32" ht="14.25" customHeight="1">
      <c r="A82" s="24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2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</row>
    <row r="83" spans="1:32" ht="14.25" customHeight="1">
      <c r="A83" s="24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2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</row>
    <row r="84" spans="1:32" ht="14.25" customHeight="1">
      <c r="A84" s="24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2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</row>
    <row r="85" spans="1:32" ht="14.25" customHeight="1">
      <c r="A85" s="24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2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</row>
    <row r="86" spans="1:32" ht="14.25" customHeight="1">
      <c r="A86" s="24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2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</row>
    <row r="87" spans="1:32" ht="14.25" customHeight="1">
      <c r="A87" s="24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2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</row>
    <row r="88" spans="1:32" ht="14.25" customHeight="1">
      <c r="A88" s="24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2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</row>
    <row r="89" spans="1:32" ht="14.25" customHeight="1">
      <c r="A89" s="24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2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</row>
    <row r="90" spans="1:32" ht="14.25" customHeight="1">
      <c r="A90" s="24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2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</row>
    <row r="91" spans="1:32" ht="14.25" customHeight="1">
      <c r="A91" s="24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2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</row>
    <row r="92" spans="1:32" ht="14.25" customHeight="1">
      <c r="A92" s="24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2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</row>
    <row r="93" spans="1:32" ht="14.25" customHeight="1">
      <c r="A93" s="24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2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</row>
    <row r="94" spans="1:32" ht="14.2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2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</row>
    <row r="95" spans="1:32" ht="14.25" customHeight="1">
      <c r="A95" s="24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2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</row>
    <row r="96" spans="1:32" ht="14.25" customHeight="1">
      <c r="A96" s="24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2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</row>
    <row r="97" spans="1:32" ht="14.25" customHeight="1">
      <c r="A97" s="24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2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</row>
    <row r="98" spans="1:32" ht="14.25" customHeight="1">
      <c r="A98" s="24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2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</row>
    <row r="99" spans="1:32" ht="14.25" customHeight="1">
      <c r="A99" s="24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2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</row>
    <row r="100" spans="1:32" ht="14.25" customHeight="1">
      <c r="A100" s="24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</row>
    <row r="101" spans="1:32" ht="14.25" customHeight="1">
      <c r="A101" s="24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2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</row>
    <row r="102" spans="1:32" ht="14.25" customHeight="1">
      <c r="A102" s="24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2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</row>
    <row r="103" spans="1:32" ht="14.25" customHeight="1">
      <c r="A103" s="24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2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</row>
    <row r="104" spans="1:32" ht="14.25" customHeight="1">
      <c r="A104" s="24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2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</row>
    <row r="105" spans="1:32" ht="14.25" customHeight="1">
      <c r="A105" s="24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2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</row>
    <row r="106" spans="1:32" ht="14.25" customHeight="1">
      <c r="A106" s="24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2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</row>
    <row r="107" spans="1:32" ht="14.25" customHeight="1">
      <c r="A107" s="24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2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</row>
    <row r="108" spans="1:32" ht="14.25" customHeight="1">
      <c r="A108" s="24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2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</row>
    <row r="109" spans="1:32" ht="14.25" customHeight="1">
      <c r="A109" s="24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2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</row>
    <row r="110" spans="1:32" ht="14.25" customHeight="1">
      <c r="A110" s="24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2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</row>
    <row r="111" spans="1:32" ht="14.25" customHeight="1">
      <c r="A111" s="24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2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</row>
    <row r="112" spans="1:32" ht="14.25" customHeight="1">
      <c r="A112" s="24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2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</row>
    <row r="113" spans="1:32" ht="14.25" customHeight="1">
      <c r="A113" s="24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2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</row>
    <row r="114" spans="1:32" ht="14.25" customHeight="1">
      <c r="A114" s="24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2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</row>
    <row r="115" spans="1:32" ht="14.25" customHeight="1">
      <c r="A115" s="24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2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</row>
    <row r="116" spans="1:32" ht="14.25" customHeight="1">
      <c r="A116" s="24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2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</row>
    <row r="117" spans="1:32" ht="14.25" customHeight="1">
      <c r="A117" s="24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2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</row>
    <row r="118" spans="1:32" ht="14.25" customHeight="1">
      <c r="A118" s="24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2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</row>
    <row r="119" spans="1:32" ht="14.25" customHeight="1">
      <c r="A119" s="24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2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</row>
    <row r="120" spans="1:32" ht="14.25" customHeight="1">
      <c r="A120" s="24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2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</row>
    <row r="121" spans="1:32" ht="14.25" customHeight="1">
      <c r="A121" s="24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2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</row>
    <row r="122" spans="1:32" ht="14.25" customHeight="1">
      <c r="A122" s="24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2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</row>
    <row r="123" spans="1:32" ht="14.25" customHeight="1">
      <c r="A123" s="24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2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</row>
    <row r="124" spans="1:32" ht="14.25" customHeight="1">
      <c r="A124" s="24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2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</row>
    <row r="125" spans="1:32" ht="14.25" customHeight="1">
      <c r="A125" s="24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2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</row>
    <row r="126" spans="1:32" ht="14.25" customHeight="1">
      <c r="A126" s="24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2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</row>
    <row r="127" spans="1:32" ht="14.25" customHeight="1">
      <c r="A127" s="24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2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</row>
    <row r="128" spans="1:32" ht="14.25" customHeight="1">
      <c r="A128" s="24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2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</row>
    <row r="129" spans="1:32" ht="14.25" customHeight="1">
      <c r="A129" s="24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2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</row>
    <row r="130" spans="1:32" ht="14.25" customHeight="1">
      <c r="A130" s="24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2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</row>
    <row r="131" spans="1:32" ht="14.25" customHeight="1">
      <c r="A131" s="24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2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</row>
    <row r="132" spans="1:32" ht="14.25" customHeight="1">
      <c r="A132" s="2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2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</row>
    <row r="133" spans="1:32" ht="14.25" customHeight="1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2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</row>
    <row r="134" spans="1:32" ht="14.25" customHeight="1">
      <c r="A134" s="24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2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</row>
    <row r="135" spans="1:32" ht="14.25" customHeight="1">
      <c r="A135" s="24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2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</row>
    <row r="136" spans="1:32" ht="14.25" customHeight="1">
      <c r="A136" s="24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2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</row>
    <row r="137" spans="1:32" ht="14.25" customHeight="1">
      <c r="A137" s="24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2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</row>
    <row r="138" spans="1:32" ht="14.25" customHeight="1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2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</row>
    <row r="139" spans="1:32" ht="14.25" customHeight="1">
      <c r="A139" s="24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2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</row>
    <row r="140" spans="1:32" ht="14.25" customHeight="1">
      <c r="A140" s="24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2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</row>
    <row r="141" spans="1:32" ht="14.2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2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</row>
    <row r="142" spans="1:32" ht="14.25" customHeight="1">
      <c r="A142" s="24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2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</row>
    <row r="143" spans="1:32" ht="14.25" customHeight="1">
      <c r="A143" s="24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2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</row>
    <row r="144" spans="1:32" ht="14.25" customHeight="1">
      <c r="A144" s="24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2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</row>
    <row r="145" spans="1:32" ht="14.25" customHeight="1">
      <c r="A145" s="24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2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</row>
    <row r="146" spans="1:32" ht="14.25" customHeight="1">
      <c r="A146" s="24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2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</row>
    <row r="147" spans="1:32" ht="14.25" customHeight="1">
      <c r="A147" s="24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2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</row>
    <row r="148" spans="1:32" ht="14.25" customHeight="1">
      <c r="A148" s="24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2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</row>
    <row r="149" spans="1:32" ht="14.25" customHeight="1">
      <c r="A149" s="24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2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</row>
    <row r="150" spans="1:32" ht="14.25" customHeight="1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2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</row>
    <row r="151" spans="1:32" ht="14.25" customHeight="1">
      <c r="A151" s="24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2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</row>
    <row r="152" spans="1:32" ht="14.25" customHeight="1">
      <c r="A152" s="24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2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</row>
    <row r="153" spans="1:32" ht="14.25" customHeight="1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2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</row>
    <row r="154" spans="1:32" ht="14.25" customHeight="1">
      <c r="A154" s="24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2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</row>
    <row r="155" spans="1:32" ht="14.25" customHeigh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2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</row>
    <row r="156" spans="1:32" ht="14.25" customHeight="1">
      <c r="A156" s="24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2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</row>
    <row r="157" spans="1:32" ht="14.25" customHeight="1">
      <c r="A157" s="24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2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</row>
    <row r="158" spans="1:32" ht="14.25" customHeight="1">
      <c r="A158" s="24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2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</row>
    <row r="159" spans="1:32" ht="14.25" customHeight="1">
      <c r="A159" s="24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2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</row>
    <row r="160" spans="1:32" ht="14.25" customHeight="1">
      <c r="A160" s="24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2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</row>
    <row r="161" spans="1:32" ht="14.25" customHeight="1">
      <c r="A161" s="24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2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</row>
    <row r="162" spans="1:32" ht="14.25" customHeight="1">
      <c r="A162" s="24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2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</row>
    <row r="163" spans="1:32" ht="14.25" customHeight="1">
      <c r="A163" s="24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2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</row>
    <row r="164" spans="1:32" ht="14.25" customHeight="1">
      <c r="A164" s="24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2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</row>
    <row r="165" spans="1:32" ht="14.25" customHeight="1">
      <c r="A165" s="24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2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</row>
    <row r="166" spans="1:32" ht="14.25" customHeight="1">
      <c r="A166" s="24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2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</row>
    <row r="167" spans="1:32" ht="14.25" customHeight="1">
      <c r="A167" s="24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2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</row>
    <row r="168" spans="1:32" ht="14.25" customHeight="1">
      <c r="A168" s="24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2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</row>
    <row r="169" spans="1:32" ht="14.25" customHeight="1">
      <c r="A169" s="24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2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</row>
    <row r="170" spans="1:32" ht="14.25" customHeight="1">
      <c r="A170" s="24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2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</row>
    <row r="171" spans="1:32" ht="14.25" customHeight="1">
      <c r="A171" s="24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2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</row>
    <row r="172" spans="1:32" ht="14.25" customHeight="1">
      <c r="A172" s="24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2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</row>
    <row r="173" spans="1:32" ht="14.25" customHeight="1">
      <c r="A173" s="24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2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</row>
    <row r="174" spans="1:32" ht="14.25" customHeight="1">
      <c r="A174" s="24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2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</row>
    <row r="175" spans="1:32" ht="14.25" customHeight="1">
      <c r="A175" s="24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2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</row>
    <row r="176" spans="1:32" ht="14.25" customHeight="1">
      <c r="A176" s="24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2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</row>
    <row r="177" spans="1:32" ht="14.25" customHeight="1">
      <c r="A177" s="24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2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</row>
    <row r="178" spans="1:32" ht="14.25" customHeight="1">
      <c r="A178" s="24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2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</row>
    <row r="179" spans="1:32" ht="14.25" customHeight="1">
      <c r="A179" s="24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2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</row>
    <row r="180" spans="1:32" ht="14.25" customHeight="1">
      <c r="A180" s="24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2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</row>
    <row r="181" spans="1:32" ht="14.25" customHeight="1">
      <c r="A181" s="24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2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</row>
    <row r="182" spans="1:32" ht="14.25" customHeight="1">
      <c r="A182" s="24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2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</row>
    <row r="183" spans="1:32" ht="14.25" customHeight="1">
      <c r="A183" s="24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2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</row>
    <row r="184" spans="1:32" ht="14.25" customHeight="1">
      <c r="A184" s="24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2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</row>
    <row r="185" spans="1:32" ht="14.25" customHeight="1">
      <c r="A185" s="24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2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</row>
    <row r="186" spans="1:32" ht="14.25" customHeight="1">
      <c r="A186" s="2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2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</row>
    <row r="187" spans="1:32" ht="14.25" customHeight="1">
      <c r="A187" s="24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2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</row>
    <row r="188" spans="1:32" ht="14.25" customHeight="1">
      <c r="A188" s="24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2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</row>
    <row r="189" spans="1:32" ht="14.25" customHeight="1">
      <c r="A189" s="24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2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</row>
    <row r="190" spans="1:32" ht="14.25" customHeight="1">
      <c r="A190" s="24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2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</row>
    <row r="191" spans="1:32" ht="14.25" customHeight="1">
      <c r="A191" s="24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2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</row>
    <row r="192" spans="1:32" ht="14.25" customHeight="1">
      <c r="A192" s="24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2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</row>
    <row r="193" spans="1:32" ht="14.25" customHeight="1">
      <c r="A193" s="24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2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</row>
    <row r="194" spans="1:32" ht="14.25" customHeight="1">
      <c r="A194" s="24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2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</row>
    <row r="195" spans="1:32" ht="14.25" customHeight="1">
      <c r="A195" s="24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2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</row>
    <row r="196" spans="1:32" ht="14.25" customHeight="1">
      <c r="A196" s="24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2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</row>
    <row r="197" spans="1:32" ht="14.25" customHeight="1">
      <c r="A197" s="24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2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</row>
    <row r="198" spans="1:32" ht="14.25" customHeight="1">
      <c r="A198" s="24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2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</row>
    <row r="199" spans="1:32" ht="14.25" customHeight="1">
      <c r="A199" s="24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2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</row>
    <row r="200" spans="1:32" ht="14.25" customHeight="1">
      <c r="A200" s="24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2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</row>
    <row r="201" spans="1:32" ht="14.25" customHeight="1">
      <c r="A201" s="24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2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</row>
    <row r="202" spans="1:32" ht="14.25" customHeight="1">
      <c r="A202" s="24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2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</row>
    <row r="203" spans="1:32" ht="14.25" customHeight="1">
      <c r="A203" s="24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2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</row>
    <row r="204" spans="1:32" ht="14.25" customHeight="1">
      <c r="A204" s="24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2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</row>
    <row r="205" spans="1:32" ht="14.25" customHeight="1">
      <c r="A205" s="24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2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</row>
    <row r="206" spans="1:32" ht="14.25" customHeight="1">
      <c r="A206" s="24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2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</row>
    <row r="207" spans="1:32" ht="14.25" customHeight="1">
      <c r="A207" s="24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2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</row>
    <row r="208" spans="1:32" ht="14.25" customHeight="1">
      <c r="A208" s="24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2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</row>
    <row r="209" spans="1:32" ht="14.25" customHeight="1">
      <c r="A209" s="24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2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</row>
    <row r="210" spans="1:32" ht="14.25" customHeight="1">
      <c r="A210" s="24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2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</row>
    <row r="211" spans="1:32" ht="14.25" customHeight="1">
      <c r="A211" s="24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2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</row>
    <row r="212" spans="1:32" ht="14.25" customHeight="1">
      <c r="A212" s="24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2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</row>
    <row r="213" spans="1:32" ht="14.25" customHeight="1">
      <c r="A213" s="24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2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</row>
    <row r="214" spans="1:32" ht="14.25" customHeight="1">
      <c r="A214" s="24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2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</row>
    <row r="215" spans="1:32" ht="14.25" customHeight="1">
      <c r="A215" s="24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2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</row>
    <row r="216" spans="1:32" ht="14.25" customHeight="1">
      <c r="A216" s="24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2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</row>
    <row r="217" spans="1:32" ht="14.25" customHeight="1">
      <c r="A217" s="24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2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</row>
    <row r="218" spans="1:32" ht="14.25" customHeight="1">
      <c r="A218" s="24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2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</row>
    <row r="219" spans="1:32" ht="14.25" customHeight="1">
      <c r="A219" s="24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2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</row>
    <row r="220" spans="1:32" ht="14.25" customHeight="1">
      <c r="A220" s="24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2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</row>
    <row r="221" spans="1:32" ht="14.25" customHeight="1">
      <c r="A221" s="24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2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</row>
    <row r="222" spans="1:32" ht="14.25" customHeight="1">
      <c r="A222" s="24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2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</row>
    <row r="223" spans="1:32" ht="14.25" customHeight="1">
      <c r="A223" s="24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2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</row>
    <row r="224" spans="1:32" ht="14.25" customHeight="1">
      <c r="A224" s="24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2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</row>
    <row r="225" spans="1:32" ht="14.25" customHeight="1">
      <c r="A225" s="24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2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</row>
    <row r="226" spans="1:32" ht="14.25" customHeight="1">
      <c r="A226" s="24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2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</row>
    <row r="227" spans="1:32" ht="14.25" customHeight="1">
      <c r="A227" s="24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2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</row>
    <row r="228" spans="1:32" ht="14.25" customHeight="1">
      <c r="A228" s="24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2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</row>
    <row r="229" spans="1:32" ht="14.25" customHeight="1">
      <c r="A229" s="24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2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</row>
    <row r="230" spans="1:32" ht="14.25" customHeight="1">
      <c r="A230" s="24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2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</row>
    <row r="231" spans="1:32" ht="14.25" customHeight="1">
      <c r="A231" s="24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2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</row>
    <row r="232" spans="1:32" ht="14.25" customHeight="1">
      <c r="A232" s="24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2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</row>
    <row r="233" spans="1:32" ht="14.25" customHeight="1">
      <c r="A233" s="24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2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</row>
    <row r="234" spans="1:32" ht="14.25" customHeight="1">
      <c r="A234" s="24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2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</row>
    <row r="235" spans="1:32" ht="14.25" customHeight="1">
      <c r="A235" s="24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2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</row>
    <row r="236" spans="1:32" ht="14.25" customHeight="1">
      <c r="A236" s="24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2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ht="14.25" customHeight="1">
      <c r="A237" s="24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2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</row>
    <row r="238" spans="1:32" ht="14.25" customHeight="1">
      <c r="A238" s="24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2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</row>
    <row r="239" spans="1:32" ht="14.25" customHeight="1">
      <c r="A239" s="24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2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</row>
    <row r="240" spans="1:32" ht="14.25" customHeight="1">
      <c r="A240" s="24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2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</row>
    <row r="241" spans="1:32" ht="14.25" customHeight="1">
      <c r="A241" s="24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2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</row>
    <row r="242" spans="1:32" ht="14.25" customHeight="1">
      <c r="A242" s="24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2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</row>
    <row r="243" spans="1:32" ht="14.25" customHeight="1">
      <c r="A243" s="24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2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</row>
    <row r="244" spans="1:32" ht="14.25" customHeight="1">
      <c r="A244" s="24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2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</row>
    <row r="245" spans="1:32" ht="14.25" customHeight="1">
      <c r="A245" s="24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2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</row>
    <row r="246" spans="1:32" ht="14.25" customHeight="1">
      <c r="A246" s="24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2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</row>
    <row r="247" spans="1:32" ht="14.25" customHeight="1">
      <c r="A247" s="24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2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</row>
    <row r="248" spans="1:32" ht="14.25" customHeight="1">
      <c r="A248" s="24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2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</row>
    <row r="249" spans="1:32" ht="14.25" customHeight="1">
      <c r="A249" s="24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2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</row>
    <row r="250" spans="1:32" ht="14.25" customHeight="1">
      <c r="A250" s="24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2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</row>
    <row r="251" spans="1:32" ht="14.25" customHeight="1">
      <c r="A251" s="24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2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</row>
    <row r="252" spans="1:32" ht="14.25" customHeight="1">
      <c r="A252" s="24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2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</row>
    <row r="253" spans="1:32" ht="14.25" customHeight="1">
      <c r="A253" s="24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2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</row>
    <row r="254" spans="1:32" ht="14.25" customHeight="1">
      <c r="A254" s="24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2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</row>
    <row r="255" spans="1:32" ht="14.25" customHeight="1">
      <c r="A255" s="24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2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</row>
    <row r="256" spans="1:32" ht="14.25" customHeight="1">
      <c r="A256" s="24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2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</row>
    <row r="257" spans="1:32" ht="14.25" customHeight="1">
      <c r="A257" s="24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2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</row>
    <row r="258" spans="1:32" ht="14.25" customHeight="1">
      <c r="A258" s="24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2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</row>
    <row r="259" spans="1:32" ht="14.25" customHeight="1">
      <c r="A259" s="24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2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</row>
    <row r="260" spans="1:32" ht="14.25" customHeight="1">
      <c r="A260" s="24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2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</row>
    <row r="261" spans="1:32" ht="14.25" customHeight="1">
      <c r="A261" s="24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2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</row>
    <row r="262" spans="1:32" ht="14.25" customHeight="1">
      <c r="A262" s="24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2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</row>
    <row r="263" spans="1:32" ht="14.25" customHeight="1">
      <c r="A263" s="24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2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</row>
    <row r="264" spans="1:32" ht="14.25" customHeight="1">
      <c r="A264" s="24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2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</row>
    <row r="265" spans="1:32" ht="14.25" customHeight="1">
      <c r="A265" s="24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2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</row>
    <row r="266" spans="1:32" ht="14.25" customHeight="1">
      <c r="A266" s="24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2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</row>
    <row r="267" spans="1:32" ht="14.25" customHeight="1">
      <c r="A267" s="24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2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</row>
    <row r="268" spans="1:32" ht="14.25" customHeight="1">
      <c r="A268" s="24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2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</row>
    <row r="269" spans="1:32" ht="14.25" customHeight="1">
      <c r="A269" s="24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2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</row>
    <row r="270" spans="1:32" ht="14.25" customHeight="1">
      <c r="A270" s="24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2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</row>
    <row r="271" spans="1:32" ht="14.25" customHeight="1">
      <c r="A271" s="24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2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</row>
    <row r="272" spans="1:32" ht="14.25" customHeight="1">
      <c r="A272" s="24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2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</row>
    <row r="273" spans="1:32" ht="14.25" customHeight="1">
      <c r="A273" s="24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ht="14.25" customHeight="1">
      <c r="A274" s="24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2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</row>
    <row r="275" spans="1:32" ht="14.25" customHeight="1">
      <c r="A275" s="24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2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</row>
    <row r="276" spans="1:32" ht="14.25" customHeight="1">
      <c r="A276" s="24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2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</row>
    <row r="277" spans="1:32" ht="14.25" customHeight="1">
      <c r="A277" s="24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2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</row>
    <row r="278" spans="1:32" ht="14.25" customHeight="1">
      <c r="A278" s="24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2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</row>
    <row r="279" spans="1:32" ht="14.25" customHeight="1">
      <c r="A279" s="24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2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</row>
    <row r="280" spans="1:32" ht="14.25" customHeight="1">
      <c r="A280" s="24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2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</row>
    <row r="281" spans="1:32" ht="14.25" customHeight="1">
      <c r="A281" s="24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2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</row>
    <row r="282" spans="1:32" ht="14.25" customHeight="1">
      <c r="A282" s="24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2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</row>
    <row r="283" spans="1:32" ht="14.25" customHeight="1">
      <c r="A283" s="24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2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</row>
    <row r="284" spans="1:32" ht="14.25" customHeight="1">
      <c r="A284" s="24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</row>
    <row r="285" spans="1:32" ht="14.25" customHeight="1">
      <c r="A285" s="24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2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</row>
    <row r="286" spans="1:32" ht="14.25" customHeight="1">
      <c r="A286" s="24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2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</row>
    <row r="287" spans="1:32" ht="14.25" customHeight="1">
      <c r="A287" s="24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2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</row>
    <row r="288" spans="1:32" ht="14.25" customHeight="1">
      <c r="A288" s="24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2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</row>
    <row r="289" spans="1:32" ht="14.25" customHeight="1">
      <c r="A289" s="24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2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</row>
    <row r="290" spans="1:32" ht="14.25" customHeight="1">
      <c r="A290" s="24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2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</row>
    <row r="291" spans="1:32" ht="14.25" customHeight="1">
      <c r="A291" s="24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2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</row>
    <row r="292" spans="1:32" ht="14.25" customHeight="1">
      <c r="A292" s="24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2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</row>
    <row r="293" spans="1:32" ht="14.25" customHeight="1">
      <c r="A293" s="24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2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</row>
    <row r="294" spans="1:32" ht="14.25" customHeight="1">
      <c r="A294" s="24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2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</row>
    <row r="295" spans="1:32" ht="14.25" customHeight="1">
      <c r="A295" s="24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2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</row>
    <row r="296" spans="1:32" ht="14.25" customHeight="1">
      <c r="A296" s="24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2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</row>
    <row r="297" spans="1:32" ht="14.25" customHeight="1">
      <c r="A297" s="24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2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</row>
    <row r="298" spans="1:32" ht="14.25" customHeight="1">
      <c r="A298" s="24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2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</row>
    <row r="299" spans="1:32" ht="14.25" customHeight="1">
      <c r="A299" s="24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2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</row>
    <row r="300" spans="1:32" ht="14.25" customHeight="1">
      <c r="A300" s="24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2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</row>
    <row r="301" spans="1:32" ht="14.25" customHeight="1">
      <c r="A301" s="24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2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</row>
    <row r="302" spans="1:32" ht="14.25" customHeight="1">
      <c r="A302" s="24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2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</row>
    <row r="303" spans="1:32" ht="14.25" customHeight="1">
      <c r="A303" s="24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2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</row>
    <row r="304" spans="1:32" ht="14.25" customHeight="1">
      <c r="A304" s="24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2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</row>
    <row r="305" spans="1:32" ht="14.25" customHeight="1">
      <c r="A305" s="24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2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</row>
    <row r="306" spans="1:32" ht="14.25" customHeight="1">
      <c r="A306" s="24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2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</row>
    <row r="307" spans="1:32" ht="14.25" customHeight="1">
      <c r="A307" s="24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2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</row>
    <row r="308" spans="1:32" ht="14.25" customHeight="1">
      <c r="A308" s="24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2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</row>
    <row r="309" spans="1:32" ht="14.25" customHeight="1">
      <c r="A309" s="24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2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</row>
    <row r="310" spans="1:32" ht="14.25" customHeight="1">
      <c r="A310" s="24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2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ht="14.25" customHeight="1">
      <c r="A311" s="24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2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</row>
    <row r="312" spans="1:32" ht="14.25" customHeight="1">
      <c r="A312" s="24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2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</row>
    <row r="313" spans="1:32" ht="14.25" customHeight="1">
      <c r="A313" s="24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2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</row>
    <row r="314" spans="1:32" ht="14.25" customHeight="1">
      <c r="A314" s="24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2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</row>
    <row r="315" spans="1:32" ht="14.25" customHeight="1">
      <c r="A315" s="24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2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</row>
    <row r="316" spans="1:32" ht="14.25" customHeight="1">
      <c r="A316" s="24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2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</row>
    <row r="317" spans="1:32" ht="14.25" customHeight="1">
      <c r="A317" s="24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2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</row>
    <row r="318" spans="1:32" ht="14.25" customHeight="1">
      <c r="A318" s="24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2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</row>
    <row r="319" spans="1:32" ht="14.25" customHeight="1">
      <c r="A319" s="24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2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</row>
    <row r="320" spans="1:32" ht="14.25" customHeight="1">
      <c r="A320" s="24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2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</row>
    <row r="321" spans="1:32" ht="14.25" customHeight="1">
      <c r="A321" s="24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2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</row>
    <row r="322" spans="1:32" ht="14.25" customHeight="1">
      <c r="A322" s="24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2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</row>
    <row r="323" spans="1:32" ht="14.25" customHeight="1">
      <c r="A323" s="24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2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</row>
    <row r="324" spans="1:32" ht="14.25" customHeight="1">
      <c r="A324" s="24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2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</row>
    <row r="325" spans="1:32" ht="14.25" customHeight="1">
      <c r="A325" s="24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2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</row>
    <row r="326" spans="1:32" ht="14.25" customHeight="1">
      <c r="A326" s="24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2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</row>
    <row r="327" spans="1:32" ht="14.25" customHeight="1">
      <c r="A327" s="24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2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</row>
    <row r="328" spans="1:32" ht="14.25" customHeight="1">
      <c r="A328" s="24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2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</row>
    <row r="329" spans="1:32" ht="14.25" customHeight="1">
      <c r="A329" s="24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2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</row>
    <row r="330" spans="1:32" ht="14.25" customHeight="1">
      <c r="A330" s="24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2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</row>
    <row r="331" spans="1:32" ht="14.25" customHeight="1">
      <c r="A331" s="24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2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</row>
    <row r="332" spans="1:32" ht="14.25" customHeight="1">
      <c r="A332" s="24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2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</row>
    <row r="333" spans="1:32" ht="14.25" customHeight="1">
      <c r="A333" s="24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2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</row>
    <row r="334" spans="1:32" ht="14.25" customHeight="1">
      <c r="A334" s="24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2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</row>
    <row r="335" spans="1:32" ht="14.25" customHeight="1">
      <c r="A335" s="24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2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</row>
    <row r="336" spans="1:32" ht="14.25" customHeight="1">
      <c r="A336" s="24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2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</row>
    <row r="337" spans="1:32" ht="14.25" customHeight="1">
      <c r="A337" s="24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2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</row>
    <row r="338" spans="1:32" ht="14.25" customHeight="1">
      <c r="A338" s="24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2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</row>
    <row r="339" spans="1:32" ht="14.25" customHeight="1">
      <c r="A339" s="24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2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</row>
    <row r="340" spans="1:32" ht="14.25" customHeight="1">
      <c r="A340" s="24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2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</row>
    <row r="341" spans="1:32" ht="14.25" customHeight="1">
      <c r="A341" s="24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2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</row>
    <row r="342" spans="1:32" ht="14.25" customHeight="1">
      <c r="A342" s="24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2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</row>
    <row r="343" spans="1:32" ht="14.25" customHeight="1">
      <c r="A343" s="24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2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</row>
    <row r="344" spans="1:32" ht="14.25" customHeight="1">
      <c r="A344" s="24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2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</row>
    <row r="345" spans="1:32" ht="14.25" customHeight="1">
      <c r="A345" s="24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2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</row>
    <row r="346" spans="1:32" ht="14.25" customHeight="1">
      <c r="A346" s="24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2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</row>
    <row r="347" spans="1:32" ht="14.25" customHeight="1">
      <c r="A347" s="24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2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</row>
    <row r="348" spans="1:32" ht="14.25" customHeight="1">
      <c r="A348" s="24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2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</row>
    <row r="349" spans="1:32" ht="14.25" customHeight="1">
      <c r="A349" s="24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2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</row>
    <row r="350" spans="1:32" ht="14.25" customHeight="1">
      <c r="A350" s="24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2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</row>
    <row r="351" spans="1:32" ht="14.25" customHeight="1">
      <c r="A351" s="24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2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</row>
    <row r="352" spans="1:32" ht="14.25" customHeight="1">
      <c r="A352" s="24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2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</row>
    <row r="353" spans="1:32" ht="14.25" customHeight="1">
      <c r="A353" s="24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2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</row>
    <row r="354" spans="1:32" ht="14.25" customHeight="1">
      <c r="A354" s="24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2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</row>
    <row r="355" spans="1:32" ht="14.25" customHeight="1">
      <c r="A355" s="24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2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</row>
    <row r="356" spans="1:32" ht="14.25" customHeight="1">
      <c r="A356" s="24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2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</row>
    <row r="357" spans="1:32" ht="14.25" customHeight="1">
      <c r="A357" s="24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2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</row>
    <row r="358" spans="1:32" ht="14.25" customHeight="1">
      <c r="A358" s="24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2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</row>
    <row r="359" spans="1:32" ht="14.25" customHeight="1">
      <c r="A359" s="24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2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</row>
    <row r="360" spans="1:32" ht="14.25" customHeight="1">
      <c r="A360" s="24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2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</row>
    <row r="361" spans="1:32" ht="14.25" customHeight="1">
      <c r="A361" s="24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2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</row>
    <row r="362" spans="1:32" ht="14.25" customHeight="1">
      <c r="A362" s="24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2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</row>
    <row r="363" spans="1:32" ht="14.25" customHeight="1">
      <c r="A363" s="24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2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</row>
    <row r="364" spans="1:32" ht="14.25" customHeight="1">
      <c r="A364" s="24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2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</row>
    <row r="365" spans="1:32" ht="14.25" customHeight="1">
      <c r="A365" s="24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2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</row>
    <row r="366" spans="1:32" ht="14.25" customHeight="1">
      <c r="A366" s="24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2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</row>
    <row r="367" spans="1:32" ht="14.25" customHeight="1">
      <c r="A367" s="24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2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</row>
    <row r="368" spans="1:32" ht="14.25" customHeight="1">
      <c r="A368" s="24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2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</row>
    <row r="369" spans="1:32" ht="14.25" customHeight="1">
      <c r="A369" s="24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2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</row>
    <row r="370" spans="1:32" ht="14.25" customHeight="1">
      <c r="A370" s="24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2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</row>
    <row r="371" spans="1:32" ht="14.25" customHeight="1">
      <c r="A371" s="24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2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</row>
    <row r="372" spans="1:32" ht="14.25" customHeight="1">
      <c r="A372" s="24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2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</row>
    <row r="373" spans="1:32" ht="14.25" customHeight="1">
      <c r="A373" s="24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2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</row>
    <row r="374" spans="1:32" ht="14.25" customHeight="1">
      <c r="A374" s="24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2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</row>
    <row r="375" spans="1:32" ht="14.25" customHeight="1">
      <c r="A375" s="24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2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</row>
    <row r="376" spans="1:32" ht="14.25" customHeight="1">
      <c r="A376" s="24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2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</row>
    <row r="377" spans="1:32" ht="14.25" customHeight="1">
      <c r="A377" s="24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2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</row>
    <row r="378" spans="1:32" ht="14.25" customHeight="1">
      <c r="A378" s="24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2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</row>
    <row r="379" spans="1:32" ht="14.25" customHeight="1">
      <c r="A379" s="24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2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</row>
    <row r="380" spans="1:32" ht="14.25" customHeight="1">
      <c r="A380" s="24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2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</row>
    <row r="381" spans="1:32" ht="14.25" customHeight="1">
      <c r="A381" s="24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2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</row>
    <row r="382" spans="1:32" ht="14.25" customHeight="1">
      <c r="A382" s="24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2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</row>
    <row r="383" spans="1:32" ht="14.25" customHeight="1">
      <c r="A383" s="24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2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</row>
    <row r="384" spans="1:32" ht="14.25" customHeight="1">
      <c r="A384" s="24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2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</row>
    <row r="385" spans="1:32" ht="14.25" customHeight="1">
      <c r="A385" s="24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2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</row>
    <row r="386" spans="1:32" ht="14.25" customHeight="1">
      <c r="A386" s="24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2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</row>
    <row r="387" spans="1:32" ht="14.25" customHeight="1">
      <c r="A387" s="24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2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</row>
    <row r="388" spans="1:32" ht="14.25" customHeight="1">
      <c r="A388" s="24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2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</row>
    <row r="389" spans="1:32" ht="14.25" customHeight="1">
      <c r="A389" s="24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2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</row>
    <row r="390" spans="1:32" ht="14.25" customHeight="1">
      <c r="A390" s="24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2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</row>
    <row r="391" spans="1:32" ht="14.25" customHeight="1">
      <c r="A391" s="24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2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</row>
    <row r="392" spans="1:32" ht="14.25" customHeight="1">
      <c r="A392" s="24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2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</row>
    <row r="393" spans="1:32" ht="14.25" customHeight="1">
      <c r="A393" s="24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2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</row>
    <row r="394" spans="1:32" ht="14.25" customHeight="1">
      <c r="A394" s="24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2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</row>
    <row r="395" spans="1:32" ht="14.25" customHeight="1">
      <c r="A395" s="24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2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</row>
    <row r="396" spans="1:32" ht="14.25" customHeight="1">
      <c r="A396" s="24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2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</row>
    <row r="397" spans="1:32" ht="14.25" customHeight="1">
      <c r="A397" s="24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2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</row>
    <row r="398" spans="1:32" ht="14.25" customHeight="1">
      <c r="A398" s="24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2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</row>
    <row r="399" spans="1:32" ht="14.25" customHeight="1">
      <c r="A399" s="24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2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</row>
    <row r="400" spans="1:32" ht="14.25" customHeight="1">
      <c r="A400" s="24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2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</row>
    <row r="401" spans="1:32" ht="14.25" customHeight="1">
      <c r="A401" s="24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2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</row>
    <row r="402" spans="1:32" ht="14.25" customHeight="1">
      <c r="A402" s="24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2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</row>
    <row r="403" spans="1:32" ht="14.25" customHeight="1">
      <c r="A403" s="24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2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</row>
    <row r="404" spans="1:32" ht="14.25" customHeight="1">
      <c r="A404" s="24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2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</row>
    <row r="405" spans="1:32" ht="14.25" customHeight="1">
      <c r="A405" s="24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2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</row>
    <row r="406" spans="1:32" ht="14.25" customHeight="1">
      <c r="A406" s="24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2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</row>
    <row r="407" spans="1:32" ht="14.25" customHeight="1">
      <c r="A407" s="24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2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</row>
    <row r="408" spans="1:32" ht="14.25" customHeight="1">
      <c r="A408" s="24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2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</row>
    <row r="409" spans="1:32" ht="14.25" customHeight="1">
      <c r="A409" s="24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2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</row>
    <row r="410" spans="1:32" ht="14.25" customHeight="1">
      <c r="A410" s="24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2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</row>
    <row r="411" spans="1:32" ht="14.25" customHeight="1">
      <c r="A411" s="24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2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</row>
    <row r="412" spans="1:32" ht="14.25" customHeight="1">
      <c r="A412" s="24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2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</row>
    <row r="413" spans="1:32" ht="14.25" customHeight="1">
      <c r="A413" s="24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2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</row>
    <row r="414" spans="1:32" ht="14.25" customHeight="1">
      <c r="A414" s="24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2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</row>
    <row r="415" spans="1:32" ht="14.25" customHeight="1">
      <c r="A415" s="24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2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</row>
    <row r="416" spans="1:32" ht="14.25" customHeight="1">
      <c r="A416" s="24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2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</row>
    <row r="417" spans="1:32" ht="14.25" customHeight="1">
      <c r="A417" s="24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2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</row>
    <row r="418" spans="1:32" ht="14.25" customHeight="1">
      <c r="A418" s="24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2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</row>
    <row r="419" spans="1:32" ht="14.25" customHeight="1">
      <c r="A419" s="24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2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</row>
    <row r="420" spans="1:32" ht="14.25" customHeight="1">
      <c r="A420" s="24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2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</row>
    <row r="421" spans="1:32" ht="14.25" customHeight="1">
      <c r="A421" s="24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2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</row>
    <row r="422" spans="1:32" ht="14.25" customHeight="1">
      <c r="A422" s="24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2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</row>
    <row r="423" spans="1:32" ht="14.25" customHeight="1">
      <c r="A423" s="24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2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</row>
    <row r="424" spans="1:32" ht="14.25" customHeight="1">
      <c r="A424" s="24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2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</row>
    <row r="425" spans="1:32" ht="14.25" customHeight="1">
      <c r="A425" s="24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2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</row>
    <row r="426" spans="1:32" ht="14.25" customHeight="1">
      <c r="A426" s="24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2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</row>
    <row r="427" spans="1:32" ht="14.25" customHeight="1">
      <c r="A427" s="24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2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</row>
    <row r="428" spans="1:32" ht="14.25" customHeight="1">
      <c r="A428" s="24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2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</row>
    <row r="429" spans="1:32" ht="14.25" customHeight="1">
      <c r="A429" s="24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2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</row>
    <row r="430" spans="1:32" ht="14.25" customHeight="1">
      <c r="A430" s="24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2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</row>
    <row r="431" spans="1:32" ht="14.25" customHeight="1">
      <c r="A431" s="24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2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</row>
    <row r="432" spans="1:32" ht="14.25" customHeight="1">
      <c r="A432" s="24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2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</row>
    <row r="433" spans="1:32" ht="14.25" customHeight="1">
      <c r="A433" s="24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2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</row>
    <row r="434" spans="1:32" ht="14.25" customHeight="1">
      <c r="A434" s="24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2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</row>
    <row r="435" spans="1:32" ht="14.25" customHeight="1">
      <c r="A435" s="24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2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</row>
    <row r="436" spans="1:32" ht="14.25" customHeight="1">
      <c r="A436" s="24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2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</row>
    <row r="437" spans="1:32" ht="14.25" customHeight="1">
      <c r="A437" s="24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2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</row>
    <row r="438" spans="1:32" ht="14.25" customHeight="1">
      <c r="A438" s="24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2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</row>
    <row r="439" spans="1:32" ht="14.25" customHeight="1">
      <c r="A439" s="24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2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</row>
    <row r="440" spans="1:32" ht="14.25" customHeight="1">
      <c r="A440" s="24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2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</row>
    <row r="441" spans="1:32" ht="14.25" customHeight="1">
      <c r="A441" s="24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2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</row>
    <row r="442" spans="1:32" ht="14.25" customHeight="1">
      <c r="A442" s="24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2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</row>
    <row r="443" spans="1:32" ht="14.25" customHeight="1">
      <c r="A443" s="24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2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</row>
    <row r="444" spans="1:32" ht="14.25" customHeight="1">
      <c r="A444" s="24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2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</row>
    <row r="445" spans="1:32" ht="14.25" customHeight="1">
      <c r="A445" s="24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2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</row>
    <row r="446" spans="1:32" ht="14.25" customHeight="1">
      <c r="A446" s="24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2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</row>
    <row r="447" spans="1:32" ht="14.25" customHeight="1">
      <c r="A447" s="24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2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</row>
    <row r="448" spans="1:32" ht="14.25" customHeight="1">
      <c r="A448" s="24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2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</row>
    <row r="449" spans="1:32" ht="14.25" customHeight="1">
      <c r="A449" s="24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2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</row>
    <row r="450" spans="1:32" ht="14.25" customHeight="1">
      <c r="A450" s="24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2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</row>
    <row r="451" spans="1:32" ht="14.25" customHeight="1">
      <c r="A451" s="24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2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</row>
    <row r="452" spans="1:32" ht="14.25" customHeight="1">
      <c r="A452" s="24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2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</row>
    <row r="453" spans="1:32" ht="14.25" customHeight="1">
      <c r="A453" s="24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2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</row>
    <row r="454" spans="1:32" ht="14.25" customHeight="1">
      <c r="A454" s="24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2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</row>
    <row r="455" spans="1:32" ht="14.25" customHeight="1">
      <c r="A455" s="24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2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</row>
    <row r="456" spans="1:32" ht="14.25" customHeight="1">
      <c r="A456" s="24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2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</row>
    <row r="457" spans="1:32" ht="14.25" customHeight="1">
      <c r="A457" s="24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2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</row>
    <row r="458" spans="1:32" ht="14.25" customHeight="1">
      <c r="A458" s="24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2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</row>
    <row r="459" spans="1:32" ht="14.25" customHeight="1">
      <c r="A459" s="24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2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</row>
    <row r="460" spans="1:32" ht="14.25" customHeight="1">
      <c r="A460" s="24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2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</row>
    <row r="461" spans="1:32" ht="14.25" customHeight="1">
      <c r="A461" s="24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2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</row>
    <row r="462" spans="1:32" ht="14.25" customHeight="1">
      <c r="A462" s="24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2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</row>
    <row r="463" spans="1:32" ht="14.25" customHeight="1">
      <c r="A463" s="24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2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</row>
    <row r="464" spans="1:32" ht="14.25" customHeight="1">
      <c r="A464" s="24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2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</row>
    <row r="465" spans="1:32" ht="14.25" customHeight="1">
      <c r="A465" s="24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2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</row>
    <row r="466" spans="1:32" ht="14.25" customHeight="1">
      <c r="A466" s="24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2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</row>
    <row r="467" spans="1:32" ht="14.25" customHeight="1">
      <c r="A467" s="24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2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</row>
    <row r="468" spans="1:32" ht="14.25" customHeight="1">
      <c r="A468" s="24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2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</row>
    <row r="469" spans="1:32" ht="14.25" customHeight="1">
      <c r="A469" s="24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2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</row>
    <row r="470" spans="1:32" ht="14.25" customHeight="1">
      <c r="A470" s="24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2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</row>
    <row r="471" spans="1:32" ht="14.25" customHeight="1">
      <c r="A471" s="24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2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</row>
    <row r="472" spans="1:32" ht="14.25" customHeight="1">
      <c r="A472" s="24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2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</row>
    <row r="473" spans="1:32" ht="14.25" customHeight="1">
      <c r="A473" s="24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2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</row>
    <row r="474" spans="1:32" ht="14.25" customHeight="1">
      <c r="A474" s="24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2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</row>
    <row r="475" spans="1:32" ht="14.25" customHeight="1">
      <c r="A475" s="24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2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</row>
    <row r="476" spans="1:32" ht="14.25" customHeight="1">
      <c r="A476" s="24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2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</row>
    <row r="477" spans="1:32" ht="14.25" customHeight="1">
      <c r="A477" s="24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2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</row>
    <row r="478" spans="1:32" ht="14.25" customHeight="1">
      <c r="A478" s="24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2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</row>
    <row r="479" spans="1:32" ht="14.25" customHeight="1">
      <c r="A479" s="24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2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</row>
    <row r="480" spans="1:32" ht="14.25" customHeight="1">
      <c r="A480" s="24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2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</row>
    <row r="481" spans="1:32" ht="14.25" customHeight="1">
      <c r="A481" s="24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2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</row>
    <row r="482" spans="1:32" ht="14.25" customHeight="1">
      <c r="A482" s="24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2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</row>
    <row r="483" spans="1:32" ht="14.25" customHeight="1">
      <c r="A483" s="24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2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</row>
    <row r="484" spans="1:32" ht="14.25" customHeight="1">
      <c r="A484" s="24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2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</row>
    <row r="485" spans="1:32" ht="14.25" customHeight="1">
      <c r="A485" s="24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2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</row>
    <row r="486" spans="1:32" ht="14.25" customHeight="1">
      <c r="A486" s="24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2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</row>
    <row r="487" spans="1:32" ht="14.25" customHeight="1">
      <c r="A487" s="24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2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</row>
    <row r="488" spans="1:32" ht="14.25" customHeight="1">
      <c r="A488" s="24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2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</row>
    <row r="489" spans="1:32" ht="14.25" customHeight="1">
      <c r="A489" s="24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2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</row>
    <row r="490" spans="1:32" ht="14.25" customHeight="1">
      <c r="A490" s="24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2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</row>
    <row r="491" spans="1:32" ht="14.25" customHeight="1">
      <c r="A491" s="24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2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</row>
    <row r="492" spans="1:32" ht="14.25" customHeight="1">
      <c r="A492" s="24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2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</row>
    <row r="493" spans="1:32" ht="14.25" customHeight="1">
      <c r="A493" s="24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2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</row>
    <row r="494" spans="1:32" ht="14.25" customHeight="1">
      <c r="A494" s="24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2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</row>
    <row r="495" spans="1:32" ht="14.25" customHeight="1">
      <c r="A495" s="24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2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</row>
    <row r="496" spans="1:32" ht="14.25" customHeight="1">
      <c r="A496" s="24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2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</row>
    <row r="497" spans="1:32" ht="14.25" customHeight="1">
      <c r="A497" s="24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2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</row>
    <row r="498" spans="1:32" ht="14.25" customHeight="1">
      <c r="A498" s="24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2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</row>
    <row r="499" spans="1:32" ht="14.25" customHeight="1">
      <c r="A499" s="24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2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</row>
    <row r="500" spans="1:32" ht="14.25" customHeight="1">
      <c r="A500" s="24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2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</row>
    <row r="501" spans="1:32" ht="14.25" customHeight="1">
      <c r="A501" s="24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2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</row>
    <row r="502" spans="1:32" ht="14.25" customHeight="1">
      <c r="A502" s="24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2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</row>
    <row r="503" spans="1:32" ht="14.25" customHeight="1">
      <c r="A503" s="24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2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</row>
    <row r="504" spans="1:32" ht="14.25" customHeight="1">
      <c r="A504" s="24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2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</row>
    <row r="505" spans="1:32" ht="14.25" customHeight="1">
      <c r="A505" s="24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2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</row>
    <row r="506" spans="1:32" ht="14.25" customHeight="1">
      <c r="A506" s="24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2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</row>
    <row r="507" spans="1:32" ht="14.25" customHeight="1">
      <c r="A507" s="24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2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</row>
    <row r="508" spans="1:32" ht="14.25" customHeight="1">
      <c r="A508" s="24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2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</row>
    <row r="509" spans="1:32" ht="14.25" customHeight="1">
      <c r="A509" s="24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2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</row>
    <row r="510" spans="1:32" ht="14.25" customHeight="1">
      <c r="A510" s="24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2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</row>
    <row r="511" spans="1:32" ht="14.25" customHeight="1">
      <c r="A511" s="24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2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</row>
    <row r="512" spans="1:32" ht="14.25" customHeight="1">
      <c r="A512" s="24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2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</row>
    <row r="513" spans="1:32" ht="14.25" customHeight="1">
      <c r="A513" s="24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2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</row>
    <row r="514" spans="1:32" ht="14.25" customHeight="1">
      <c r="A514" s="24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2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</row>
    <row r="515" spans="1:32" ht="14.25" customHeight="1">
      <c r="A515" s="24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2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</row>
    <row r="516" spans="1:32" ht="14.25" customHeight="1">
      <c r="A516" s="24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2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</row>
    <row r="517" spans="1:32" ht="14.25" customHeight="1">
      <c r="A517" s="24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2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</row>
    <row r="518" spans="1:32" ht="14.25" customHeight="1">
      <c r="A518" s="24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2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</row>
    <row r="519" spans="1:32" ht="14.25" customHeight="1">
      <c r="A519" s="24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2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</row>
    <row r="520" spans="1:32" ht="14.25" customHeight="1">
      <c r="A520" s="24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2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</row>
    <row r="521" spans="1:32" ht="14.25" customHeight="1">
      <c r="A521" s="24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2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</row>
    <row r="522" spans="1:32" ht="14.25" customHeight="1">
      <c r="A522" s="24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2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</row>
    <row r="523" spans="1:32" ht="14.25" customHeight="1">
      <c r="A523" s="24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2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</row>
    <row r="524" spans="1:32" ht="14.25" customHeight="1">
      <c r="A524" s="24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2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</row>
    <row r="525" spans="1:32" ht="14.25" customHeight="1">
      <c r="A525" s="24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2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</row>
    <row r="526" spans="1:32" ht="14.25" customHeight="1">
      <c r="A526" s="24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2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</row>
    <row r="527" spans="1:32" ht="14.25" customHeight="1">
      <c r="A527" s="24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2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</row>
    <row r="528" spans="1:32" ht="14.25" customHeight="1">
      <c r="A528" s="24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2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</row>
    <row r="529" spans="1:32" ht="14.25" customHeight="1">
      <c r="A529" s="24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2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</row>
    <row r="530" spans="1:32" ht="14.25" customHeight="1">
      <c r="A530" s="24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2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</row>
    <row r="531" spans="1:32" ht="14.25" customHeight="1">
      <c r="A531" s="24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2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</row>
    <row r="532" spans="1:32" ht="14.25" customHeight="1">
      <c r="A532" s="24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2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</row>
    <row r="533" spans="1:32" ht="14.25" customHeight="1">
      <c r="A533" s="24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2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</row>
    <row r="534" spans="1:32" ht="14.25" customHeight="1">
      <c r="A534" s="24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2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</row>
    <row r="535" spans="1:32" ht="14.25" customHeight="1">
      <c r="A535" s="24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2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</row>
    <row r="536" spans="1:32" ht="14.25" customHeight="1">
      <c r="A536" s="24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2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</row>
    <row r="537" spans="1:32" ht="14.25" customHeight="1">
      <c r="A537" s="24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2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</row>
    <row r="538" spans="1:32" ht="14.25" customHeight="1">
      <c r="A538" s="24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2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</row>
    <row r="539" spans="1:32" ht="14.25" customHeight="1">
      <c r="A539" s="24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2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</row>
    <row r="540" spans="1:32" ht="14.25" customHeight="1">
      <c r="A540" s="24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2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</row>
    <row r="541" spans="1:32" ht="14.25" customHeight="1">
      <c r="A541" s="24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2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</row>
    <row r="542" spans="1:32" ht="14.25" customHeight="1">
      <c r="A542" s="24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2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</row>
    <row r="543" spans="1:32" ht="14.25" customHeight="1">
      <c r="A543" s="24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2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</row>
    <row r="544" spans="1:32" ht="14.25" customHeight="1">
      <c r="A544" s="24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2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</row>
    <row r="545" spans="1:32" ht="14.25" customHeight="1">
      <c r="A545" s="24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2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</row>
    <row r="546" spans="1:32" ht="14.25" customHeight="1">
      <c r="A546" s="24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2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</row>
    <row r="547" spans="1:32" ht="14.25" customHeight="1">
      <c r="A547" s="24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2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</row>
    <row r="548" spans="1:32" ht="14.25" customHeight="1">
      <c r="A548" s="24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2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</row>
    <row r="549" spans="1:32" ht="14.25" customHeight="1">
      <c r="A549" s="24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2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</row>
    <row r="550" spans="1:32" ht="14.25" customHeight="1">
      <c r="A550" s="24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2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</row>
    <row r="551" spans="1:32" ht="14.25" customHeight="1">
      <c r="A551" s="24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2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</row>
    <row r="552" spans="1:32" ht="14.25" customHeight="1">
      <c r="A552" s="24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2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</row>
    <row r="553" spans="1:32" ht="14.25" customHeight="1">
      <c r="A553" s="24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2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</row>
    <row r="554" spans="1:32" ht="14.25" customHeight="1">
      <c r="A554" s="24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2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</row>
    <row r="555" spans="1:32" ht="14.25" customHeight="1">
      <c r="A555" s="24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2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</row>
    <row r="556" spans="1:32" ht="14.25" customHeight="1">
      <c r="A556" s="24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2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</row>
    <row r="557" spans="1:32" ht="14.25" customHeight="1">
      <c r="A557" s="24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2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</row>
    <row r="558" spans="1:32" ht="14.25" customHeight="1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2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</row>
    <row r="559" spans="1:32" ht="14.25" customHeight="1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2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</row>
    <row r="560" spans="1:32" ht="14.25" customHeight="1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2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</row>
    <row r="561" spans="1:32" ht="14.25" customHeight="1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2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</row>
    <row r="562" spans="1:32" ht="14.25" customHeight="1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2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</row>
    <row r="563" spans="1:32" ht="14.25" customHeight="1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2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</row>
    <row r="564" spans="1:32" ht="14.25" customHeight="1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2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</row>
    <row r="565" spans="1:32" ht="14.25" customHeight="1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2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</row>
    <row r="566" spans="1:32" ht="14.25" customHeight="1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2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</row>
    <row r="567" spans="1:32" ht="14.25" customHeight="1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2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</row>
    <row r="568" spans="1:32" ht="14.25" customHeight="1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2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</row>
    <row r="569" spans="1:32" ht="14.25" customHeight="1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2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</row>
    <row r="570" spans="1:32" ht="14.25" customHeight="1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2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</row>
    <row r="571" spans="1:32" ht="14.25" customHeight="1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2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</row>
    <row r="572" spans="1:32" ht="14.25" customHeight="1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2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</row>
    <row r="573" spans="1:32" ht="14.25" customHeight="1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2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</row>
    <row r="574" spans="1:32" ht="14.25" customHeight="1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2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</row>
    <row r="575" spans="1:32" ht="14.25" customHeight="1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2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</row>
    <row r="576" spans="1:32" ht="14.25" customHeight="1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2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</row>
    <row r="577" spans="1:32" ht="14.25" customHeight="1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2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</row>
    <row r="578" spans="1:32" ht="14.25" customHeight="1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2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</row>
    <row r="579" spans="1:32" ht="14.25" customHeight="1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2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</row>
    <row r="580" spans="1:32" ht="14.25" customHeight="1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2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</row>
    <row r="581" spans="1:32" ht="14.25" customHeight="1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2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</row>
    <row r="582" spans="1:32" ht="14.25" customHeight="1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2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</row>
    <row r="583" spans="1:32" ht="14.25" customHeight="1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2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</row>
    <row r="584" spans="1:32" ht="14.25" customHeight="1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2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</row>
    <row r="585" spans="1:32" ht="14.25" customHeight="1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2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</row>
    <row r="586" spans="1:32" ht="14.25" customHeight="1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2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</row>
    <row r="587" spans="1:32" ht="14.25" customHeight="1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2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</row>
    <row r="588" spans="1:32" ht="14.25" customHeight="1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2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</row>
    <row r="589" spans="1:32" ht="14.25" customHeight="1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2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</row>
    <row r="590" spans="1:32" ht="14.25" customHeight="1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2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</row>
    <row r="591" spans="1:32" ht="14.25" customHeight="1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2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</row>
    <row r="592" spans="1:32" ht="14.25" customHeight="1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2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</row>
    <row r="593" spans="1:32" ht="14.25" customHeight="1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2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</row>
    <row r="594" spans="1:32" ht="14.25" customHeight="1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2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</row>
    <row r="595" spans="1:32" ht="14.25" customHeight="1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2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</row>
    <row r="596" spans="1:32" ht="14.25" customHeight="1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2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</row>
    <row r="597" spans="1:32" ht="14.25" customHeight="1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2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</row>
    <row r="598" spans="1:32" ht="14.25" customHeight="1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2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</row>
    <row r="599" spans="1:32" ht="14.25" customHeight="1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2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</row>
    <row r="600" spans="1:32" ht="14.25" customHeight="1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2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</row>
    <row r="601" spans="1:32" ht="14.25" customHeight="1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2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</row>
    <row r="602" spans="1:32" ht="14.25" customHeight="1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2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</row>
    <row r="603" spans="1:32" ht="14.25" customHeight="1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2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</row>
    <row r="604" spans="1:32" ht="14.25" customHeight="1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2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</row>
    <row r="605" spans="1:32" ht="14.25" customHeight="1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2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</row>
    <row r="606" spans="1:32" ht="14.25" customHeight="1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2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</row>
    <row r="607" spans="1:32" ht="14.25" customHeight="1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2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</row>
    <row r="608" spans="1:32" ht="14.25" customHeight="1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2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</row>
    <row r="609" spans="1:32" ht="14.25" customHeight="1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2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</row>
    <row r="610" spans="1:32" ht="14.25" customHeight="1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2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</row>
    <row r="611" spans="1:32" ht="14.25" customHeight="1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2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</row>
    <row r="612" spans="1:32" ht="14.25" customHeight="1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2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</row>
    <row r="613" spans="1:32" ht="14.25" customHeight="1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2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</row>
    <row r="614" spans="1:32" ht="14.25" customHeight="1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2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</row>
    <row r="615" spans="1:32" ht="14.25" customHeight="1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2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</row>
    <row r="616" spans="1:32" ht="14.25" customHeight="1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2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</row>
    <row r="617" spans="1:32" ht="14.25" customHeight="1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2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</row>
    <row r="618" spans="1:32" ht="14.25" customHeight="1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2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</row>
    <row r="619" spans="1:32" ht="14.25" customHeight="1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2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</row>
    <row r="620" spans="1:32" ht="14.25" customHeight="1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2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</row>
    <row r="621" spans="1:32" ht="14.25" customHeight="1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2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</row>
    <row r="622" spans="1:32" ht="14.25" customHeight="1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2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</row>
    <row r="623" spans="1:32" ht="14.25" customHeight="1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2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</row>
    <row r="624" spans="1:32" ht="14.25" customHeight="1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2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</row>
    <row r="625" spans="1:32" ht="14.25" customHeight="1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2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</row>
    <row r="626" spans="1:32" ht="14.25" customHeight="1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2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</row>
    <row r="627" spans="1:32" ht="14.25" customHeight="1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2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</row>
    <row r="628" spans="1:32" ht="14.25" customHeight="1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2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</row>
    <row r="629" spans="1:32" ht="14.25" customHeight="1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2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</row>
    <row r="630" spans="1:32" ht="14.25" customHeight="1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2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</row>
    <row r="631" spans="1:32" ht="14.25" customHeight="1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2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</row>
    <row r="632" spans="1:32" ht="14.25" customHeight="1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2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</row>
    <row r="633" spans="1:32" ht="14.25" customHeight="1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2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</row>
    <row r="634" spans="1:32" ht="14.25" customHeight="1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2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</row>
    <row r="635" spans="1:32" ht="14.25" customHeight="1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2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</row>
    <row r="636" spans="1:32" ht="14.25" customHeight="1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2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</row>
    <row r="637" spans="1:32" ht="14.25" customHeight="1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2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</row>
    <row r="638" spans="1:32" ht="14.25" customHeight="1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2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</row>
    <row r="639" spans="1:32" ht="14.25" customHeight="1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2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</row>
    <row r="640" spans="1:32" ht="14.25" customHeight="1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2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</row>
    <row r="641" spans="1:32" ht="14.25" customHeight="1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2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</row>
    <row r="642" spans="1:32" ht="14.25" customHeight="1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2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</row>
    <row r="643" spans="1:32" ht="14.25" customHeight="1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2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</row>
    <row r="644" spans="1:32" ht="14.25" customHeight="1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2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</row>
    <row r="645" spans="1:32" ht="14.25" customHeight="1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2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</row>
    <row r="646" spans="1:32" ht="14.25" customHeight="1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2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</row>
    <row r="647" spans="1:32" ht="14.25" customHeight="1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2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</row>
    <row r="648" spans="1:32" ht="14.25" customHeight="1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2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</row>
    <row r="649" spans="1:32" ht="14.25" customHeight="1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2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</row>
    <row r="650" spans="1:32" ht="14.25" customHeight="1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2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</row>
    <row r="651" spans="1:32" ht="14.25" customHeight="1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2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</row>
    <row r="652" spans="1:32" ht="14.25" customHeight="1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2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</row>
    <row r="653" spans="1:32" ht="14.25" customHeight="1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2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</row>
    <row r="654" spans="1:32" ht="14.25" customHeight="1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2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</row>
    <row r="655" spans="1:32" ht="14.25" customHeight="1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2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</row>
    <row r="656" spans="1:32" ht="14.25" customHeight="1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2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</row>
    <row r="657" spans="1:32" ht="14.25" customHeight="1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2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</row>
    <row r="658" spans="1:32" ht="14.25" customHeight="1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2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</row>
    <row r="659" spans="1:32" ht="14.25" customHeight="1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2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</row>
    <row r="660" spans="1:32" ht="14.25" customHeight="1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2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</row>
    <row r="661" spans="1:32" ht="14.25" customHeight="1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2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</row>
    <row r="662" spans="1:32" ht="14.25" customHeight="1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2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</row>
    <row r="663" spans="1:32" ht="14.25" customHeight="1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2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</row>
    <row r="664" spans="1:32" ht="14.25" customHeight="1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2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</row>
    <row r="665" spans="1:32" ht="14.25" customHeight="1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2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</row>
    <row r="666" spans="1:32" ht="14.25" customHeight="1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2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</row>
    <row r="667" spans="1:32" ht="14.25" customHeight="1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2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</row>
    <row r="668" spans="1:32" ht="14.25" customHeight="1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2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</row>
    <row r="669" spans="1:32" ht="14.25" customHeight="1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2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</row>
    <row r="670" spans="1:32" ht="14.25" customHeight="1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2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</row>
    <row r="671" spans="1:32" ht="14.25" customHeight="1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2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</row>
    <row r="672" spans="1:32" ht="14.25" customHeight="1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2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</row>
    <row r="673" spans="1:32" ht="14.25" customHeight="1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2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</row>
    <row r="674" spans="1:32" ht="14.25" customHeight="1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2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</row>
    <row r="675" spans="1:32" ht="14.25" customHeight="1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2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</row>
    <row r="676" spans="1:32" ht="14.25" customHeight="1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2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</row>
    <row r="677" spans="1:32" ht="14.25" customHeight="1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2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</row>
    <row r="678" spans="1:32" ht="14.25" customHeight="1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2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</row>
    <row r="679" spans="1:32" ht="14.25" customHeight="1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2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</row>
    <row r="680" spans="1:32" ht="14.25" customHeight="1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2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</row>
    <row r="681" spans="1:32" ht="14.25" customHeight="1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2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</row>
    <row r="682" spans="1:32" ht="14.25" customHeight="1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2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</row>
    <row r="683" spans="1:32" ht="14.25" customHeight="1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2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</row>
    <row r="684" spans="1:32" ht="14.25" customHeight="1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2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</row>
    <row r="685" spans="1:32" ht="14.25" customHeight="1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2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</row>
    <row r="686" spans="1:32" ht="14.25" customHeight="1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2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</row>
    <row r="687" spans="1:32" ht="14.25" customHeight="1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2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</row>
    <row r="688" spans="1:32" ht="14.25" customHeight="1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2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</row>
    <row r="689" spans="1:32" ht="14.25" customHeight="1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2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</row>
    <row r="690" spans="1:32" ht="14.25" customHeight="1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2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</row>
    <row r="691" spans="1:32" ht="14.25" customHeight="1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2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</row>
    <row r="692" spans="1:32" ht="14.25" customHeight="1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2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</row>
    <row r="693" spans="1:32" ht="14.25" customHeight="1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2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</row>
    <row r="694" spans="1:32" ht="14.25" customHeight="1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2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</row>
    <row r="695" spans="1:32" ht="14.25" customHeight="1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2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</row>
    <row r="696" spans="1:32" ht="14.25" customHeight="1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2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</row>
    <row r="697" spans="1:32" ht="14.25" customHeight="1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2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</row>
    <row r="698" spans="1:32" ht="14.25" customHeight="1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2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</row>
    <row r="699" spans="1:32" ht="14.25" customHeight="1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2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</row>
    <row r="700" spans="1:32" ht="14.25" customHeight="1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2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</row>
    <row r="701" spans="1:32" ht="14.25" customHeight="1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2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</row>
    <row r="702" spans="1:32" ht="14.25" customHeight="1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2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</row>
    <row r="703" spans="1:32" ht="14.25" customHeight="1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2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</row>
    <row r="704" spans="1:32" ht="14.25" customHeight="1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2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</row>
    <row r="705" spans="1:32" ht="14.25" customHeight="1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2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</row>
    <row r="706" spans="1:32" ht="14.25" customHeight="1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2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</row>
    <row r="707" spans="1:32" ht="14.25" customHeight="1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2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</row>
    <row r="708" spans="1:32" ht="14.25" customHeight="1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2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</row>
    <row r="709" spans="1:32" ht="14.25" customHeight="1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2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</row>
    <row r="710" spans="1:32" ht="14.25" customHeight="1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2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</row>
    <row r="711" spans="1:32" ht="14.25" customHeight="1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2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</row>
    <row r="712" spans="1:32" ht="14.25" customHeight="1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2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</row>
    <row r="713" spans="1:32" ht="14.25" customHeight="1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2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</row>
    <row r="714" spans="1:32" ht="14.25" customHeight="1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2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</row>
    <row r="715" spans="1:32" ht="14.25" customHeight="1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2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</row>
    <row r="716" spans="1:32" ht="14.25" customHeight="1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2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</row>
    <row r="717" spans="1:32" ht="14.25" customHeight="1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2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</row>
    <row r="718" spans="1:32" ht="14.25" customHeight="1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2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</row>
    <row r="719" spans="1:32" ht="14.25" customHeight="1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2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</row>
    <row r="720" spans="1:32" ht="14.25" customHeight="1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2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</row>
    <row r="721" spans="1:32" ht="14.25" customHeight="1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2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</row>
    <row r="722" spans="1:32" ht="14.25" customHeight="1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2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</row>
    <row r="723" spans="1:32" ht="14.25" customHeight="1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2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</row>
    <row r="724" spans="1:32" ht="14.25" customHeight="1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2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</row>
    <row r="725" spans="1:32" ht="14.25" customHeight="1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2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</row>
    <row r="726" spans="1:32" ht="14.25" customHeight="1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2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</row>
    <row r="727" spans="1:32" ht="14.25" customHeight="1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2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</row>
    <row r="728" spans="1:32" ht="14.25" customHeight="1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2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</row>
    <row r="729" spans="1:32" ht="14.25" customHeight="1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2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</row>
    <row r="730" spans="1:32" ht="14.25" customHeight="1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2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</row>
    <row r="731" spans="1:32" ht="14.25" customHeight="1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2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</row>
    <row r="732" spans="1:32" ht="14.25" customHeight="1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2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</row>
    <row r="733" spans="1:32" ht="14.25" customHeight="1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2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</row>
    <row r="734" spans="1:32" ht="14.25" customHeight="1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2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</row>
    <row r="735" spans="1:32" ht="14.25" customHeight="1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2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</row>
    <row r="736" spans="1:32" ht="14.25" customHeight="1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2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</row>
    <row r="737" spans="1:32" ht="14.25" customHeight="1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2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</row>
    <row r="738" spans="1:32" ht="14.25" customHeight="1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2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</row>
    <row r="739" spans="1:32" ht="14.25" customHeight="1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2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</row>
    <row r="740" spans="1:32" ht="14.25" customHeight="1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2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</row>
    <row r="741" spans="1:32" ht="14.25" customHeight="1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2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</row>
    <row r="742" spans="1:32" ht="14.25" customHeight="1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2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</row>
    <row r="743" spans="1:32" ht="14.25" customHeight="1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2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</row>
    <row r="744" spans="1:32" ht="14.25" customHeight="1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2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</row>
    <row r="745" spans="1:32" ht="14.25" customHeight="1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2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</row>
    <row r="746" spans="1:32" ht="14.25" customHeight="1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2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</row>
    <row r="747" spans="1:32" ht="14.25" customHeight="1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2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</row>
    <row r="748" spans="1:32" ht="14.25" customHeight="1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2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</row>
    <row r="749" spans="1:32" ht="14.25" customHeight="1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2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</row>
    <row r="750" spans="1:32" ht="14.25" customHeight="1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2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</row>
    <row r="751" spans="1:32" ht="14.25" customHeight="1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2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</row>
    <row r="752" spans="1:32" ht="14.25" customHeight="1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2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</row>
    <row r="753" spans="1:32" ht="14.25" customHeight="1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2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</row>
    <row r="754" spans="1:32" ht="14.25" customHeight="1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2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</row>
    <row r="755" spans="1:32" ht="14.25" customHeight="1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2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</row>
    <row r="756" spans="1:32" ht="14.25" customHeight="1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2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</row>
    <row r="757" spans="1:32" ht="14.25" customHeight="1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2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</row>
    <row r="758" spans="1:32" ht="14.25" customHeight="1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2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</row>
    <row r="759" spans="1:32" ht="14.25" customHeight="1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2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</row>
    <row r="760" spans="1:32" ht="14.25" customHeight="1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2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</row>
    <row r="761" spans="1:32" ht="14.25" customHeight="1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2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</row>
    <row r="762" spans="1:32" ht="14.25" customHeight="1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2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</row>
    <row r="763" spans="1:32" ht="14.25" customHeight="1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2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</row>
    <row r="764" spans="1:32" ht="14.25" customHeight="1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2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</row>
    <row r="765" spans="1:32" ht="14.25" customHeight="1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2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</row>
    <row r="766" spans="1:32" ht="14.25" customHeight="1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2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</row>
    <row r="767" spans="1:32" ht="14.25" customHeight="1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2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</row>
    <row r="768" spans="1:32" ht="14.25" customHeight="1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2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</row>
    <row r="769" spans="1:32" ht="14.25" customHeight="1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2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</row>
    <row r="770" spans="1:32" ht="14.25" customHeight="1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2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</row>
    <row r="771" spans="1:32" ht="14.25" customHeight="1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2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</row>
    <row r="772" spans="1:32" ht="14.25" customHeight="1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2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</row>
    <row r="773" spans="1:32" ht="14.25" customHeight="1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2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</row>
    <row r="774" spans="1:32" ht="14.25" customHeight="1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2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</row>
    <row r="775" spans="1:32" ht="14.25" customHeight="1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2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</row>
    <row r="776" spans="1:32" ht="14.25" customHeight="1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2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</row>
    <row r="777" spans="1:32" ht="14.25" customHeight="1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2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</row>
    <row r="778" spans="1:32" ht="14.25" customHeight="1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2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</row>
    <row r="779" spans="1:32" ht="14.25" customHeight="1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2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</row>
    <row r="780" spans="1:32" ht="14.25" customHeight="1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2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</row>
    <row r="781" spans="1:32" ht="14.25" customHeight="1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2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</row>
    <row r="782" spans="1:32" ht="14.25" customHeight="1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2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</row>
    <row r="783" spans="1:32" ht="14.25" customHeight="1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2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</row>
    <row r="784" spans="1:32" ht="14.25" customHeight="1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2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</row>
    <row r="785" spans="1:32" ht="14.25" customHeight="1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2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</row>
    <row r="786" spans="1:32" ht="14.25" customHeight="1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2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</row>
    <row r="787" spans="1:32" ht="14.25" customHeight="1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2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</row>
    <row r="788" spans="1:32" ht="14.25" customHeight="1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2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</row>
    <row r="789" spans="1:32" ht="14.25" customHeight="1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2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</row>
    <row r="790" spans="1:32" ht="14.25" customHeight="1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2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</row>
    <row r="791" spans="1:32" ht="14.25" customHeight="1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2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</row>
    <row r="792" spans="1:32" ht="14.25" customHeight="1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2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</row>
    <row r="793" spans="1:32" ht="14.25" customHeight="1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2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</row>
    <row r="794" spans="1:32" ht="14.25" customHeight="1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2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</row>
    <row r="795" spans="1:32" ht="14.25" customHeight="1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2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</row>
    <row r="796" spans="1:32" ht="14.25" customHeight="1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2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</row>
    <row r="797" spans="1:32" ht="14.25" customHeight="1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2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</row>
    <row r="798" spans="1:32" ht="14.25" customHeight="1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2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</row>
    <row r="799" spans="1:32" ht="14.25" customHeight="1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2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</row>
    <row r="800" spans="1:32" ht="14.25" customHeight="1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2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</row>
    <row r="801" spans="1:32" ht="14.25" customHeight="1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2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</row>
    <row r="802" spans="1:32" ht="14.25" customHeight="1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2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</row>
    <row r="803" spans="1:32" ht="14.25" customHeight="1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2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</row>
    <row r="804" spans="1:32" ht="14.25" customHeight="1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2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</row>
    <row r="805" spans="1:32" ht="14.25" customHeight="1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2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</row>
    <row r="806" spans="1:32" ht="14.25" customHeight="1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2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</row>
    <row r="807" spans="1:32" ht="14.25" customHeight="1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2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</row>
    <row r="808" spans="1:32" ht="14.25" customHeight="1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2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</row>
    <row r="809" spans="1:32" ht="14.25" customHeight="1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2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</row>
    <row r="810" spans="1:32" ht="14.25" customHeight="1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2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</row>
    <row r="811" spans="1:32" ht="14.25" customHeight="1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2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</row>
    <row r="812" spans="1:32" ht="14.25" customHeight="1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2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</row>
    <row r="813" spans="1:32" ht="14.25" customHeight="1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2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</row>
    <row r="814" spans="1:32" ht="14.25" customHeight="1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2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</row>
    <row r="815" spans="1:32" ht="14.25" customHeight="1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2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</row>
    <row r="816" spans="1:32" ht="14.25" customHeight="1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2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</row>
    <row r="817" spans="1:32" ht="14.25" customHeight="1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2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</row>
    <row r="818" spans="1:32" ht="14.25" customHeight="1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2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</row>
    <row r="819" spans="1:32" ht="14.25" customHeight="1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2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</row>
    <row r="820" spans="1:32" ht="14.25" customHeight="1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2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</row>
    <row r="821" spans="1:32" ht="14.25" customHeight="1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2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</row>
    <row r="822" spans="1:32" ht="14.25" customHeight="1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2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</row>
    <row r="823" spans="1:32" ht="14.25" customHeight="1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2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</row>
    <row r="824" spans="1:32" ht="14.25" customHeight="1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2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</row>
    <row r="825" spans="1:32" ht="14.25" customHeight="1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2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</row>
    <row r="826" spans="1:32" ht="14.25" customHeight="1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2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</row>
    <row r="827" spans="1:32" ht="14.25" customHeight="1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2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</row>
    <row r="828" spans="1:32" ht="14.25" customHeight="1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2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</row>
    <row r="829" spans="1:32" ht="14.25" customHeight="1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2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</row>
    <row r="830" spans="1:32" ht="14.25" customHeight="1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2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</row>
    <row r="831" spans="1:32" ht="14.25" customHeight="1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2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</row>
    <row r="832" spans="1:32" ht="14.25" customHeight="1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2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</row>
    <row r="833" spans="1:32" ht="14.25" customHeight="1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2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</row>
    <row r="834" spans="1:32" ht="14.25" customHeight="1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2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</row>
    <row r="835" spans="1:32" ht="14.25" customHeight="1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2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</row>
    <row r="836" spans="1:32" ht="14.25" customHeight="1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2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</row>
    <row r="837" spans="1:32" ht="14.25" customHeight="1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2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</row>
    <row r="838" spans="1:32" ht="14.25" customHeight="1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2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</row>
    <row r="839" spans="1:32" ht="14.25" customHeight="1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2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</row>
    <row r="840" spans="1:32" ht="14.25" customHeight="1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2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</row>
    <row r="841" spans="1:32" ht="14.25" customHeight="1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2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</row>
    <row r="842" spans="1:32" ht="14.25" customHeight="1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2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</row>
    <row r="843" spans="1:32" ht="14.25" customHeight="1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2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</row>
    <row r="844" spans="1:32" ht="14.25" customHeight="1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2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</row>
    <row r="845" spans="1:32" ht="14.25" customHeight="1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2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</row>
    <row r="846" spans="1:32" ht="14.25" customHeight="1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2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</row>
    <row r="847" spans="1:32" ht="14.25" customHeight="1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2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</row>
    <row r="848" spans="1:32" ht="14.25" customHeight="1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2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</row>
    <row r="849" spans="1:32" ht="14.25" customHeight="1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2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</row>
    <row r="850" spans="1:32" ht="14.25" customHeight="1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2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</row>
    <row r="851" spans="1:32" ht="14.25" customHeight="1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2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</row>
    <row r="852" spans="1:32" ht="14.25" customHeight="1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2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</row>
    <row r="853" spans="1:32" ht="14.25" customHeight="1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2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</row>
    <row r="854" spans="1:32" ht="14.25" customHeight="1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2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</row>
    <row r="855" spans="1:32" ht="14.25" customHeight="1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2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</row>
    <row r="856" spans="1:32" ht="14.25" customHeight="1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2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</row>
    <row r="857" spans="1:32" ht="14.25" customHeight="1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2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</row>
    <row r="858" spans="1:32" ht="14.25" customHeight="1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2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</row>
    <row r="859" spans="1:32" ht="14.25" customHeight="1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2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</row>
    <row r="860" spans="1:32" ht="14.25" customHeight="1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2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</row>
    <row r="861" spans="1:32" ht="14.25" customHeight="1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2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</row>
    <row r="862" spans="1:32" ht="14.25" customHeight="1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2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</row>
    <row r="863" spans="1:32" ht="14.25" customHeight="1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2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</row>
    <row r="864" spans="1:32" ht="14.25" customHeight="1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2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</row>
    <row r="865" spans="1:32" ht="14.25" customHeight="1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2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</row>
    <row r="866" spans="1:32" ht="14.25" customHeight="1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2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</row>
    <row r="867" spans="1:32" ht="14.25" customHeight="1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2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</row>
    <row r="868" spans="1:32" ht="14.25" customHeight="1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2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</row>
    <row r="869" spans="1:32" ht="14.25" customHeight="1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2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</row>
    <row r="870" spans="1:32" ht="14.25" customHeight="1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2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</row>
    <row r="871" spans="1:32" ht="14.25" customHeight="1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2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</row>
    <row r="872" spans="1:32" ht="14.25" customHeight="1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2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</row>
    <row r="873" spans="1:32" ht="14.25" customHeight="1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2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</row>
    <row r="874" spans="1:32" ht="14.25" customHeight="1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2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</row>
    <row r="875" spans="1:32" ht="14.25" customHeight="1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2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</row>
    <row r="876" spans="1:32" ht="14.25" customHeight="1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2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</row>
    <row r="877" spans="1:32" ht="14.25" customHeight="1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2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</row>
    <row r="878" spans="1:32" ht="14.25" customHeight="1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2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</row>
    <row r="879" spans="1:32" ht="14.25" customHeight="1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2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</row>
    <row r="880" spans="1:32" ht="14.25" customHeight="1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2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</row>
    <row r="881" spans="1:32" ht="14.25" customHeight="1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2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</row>
    <row r="882" spans="1:32" ht="14.25" customHeight="1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2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</row>
    <row r="883" spans="1:32" ht="14.25" customHeight="1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2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</row>
    <row r="884" spans="1:32" ht="14.25" customHeight="1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2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</row>
    <row r="885" spans="1:32" ht="14.25" customHeight="1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2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</row>
    <row r="886" spans="1:32" ht="14.25" customHeight="1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2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</row>
    <row r="887" spans="1:32" ht="14.25" customHeight="1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2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</row>
    <row r="888" spans="1:32" ht="14.25" customHeight="1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2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</row>
    <row r="889" spans="1:32" ht="14.25" customHeight="1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2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</row>
    <row r="890" spans="1:32" ht="14.25" customHeight="1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2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</row>
    <row r="891" spans="1:32" ht="14.25" customHeight="1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2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</row>
    <row r="892" spans="1:32" ht="14.25" customHeight="1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2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</row>
    <row r="893" spans="1:32" ht="14.25" customHeight="1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2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</row>
    <row r="894" spans="1:32" ht="14.25" customHeight="1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2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</row>
    <row r="895" spans="1:32" ht="14.25" customHeight="1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2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</row>
    <row r="896" spans="1:32" ht="14.25" customHeight="1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2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</row>
    <row r="897" spans="1:32" ht="14.25" customHeight="1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2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</row>
    <row r="898" spans="1:32" ht="14.25" customHeight="1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2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</row>
    <row r="899" spans="1:32" ht="14.25" customHeight="1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2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</row>
    <row r="900" spans="1:32" ht="14.25" customHeight="1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2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</row>
    <row r="901" spans="1:32" ht="14.25" customHeight="1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2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</row>
    <row r="902" spans="1:32" ht="14.25" customHeight="1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2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</row>
    <row r="903" spans="1:32" ht="14.25" customHeight="1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2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</row>
    <row r="904" spans="1:32" ht="14.25" customHeight="1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2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</row>
    <row r="905" spans="1:32" ht="14.25" customHeight="1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2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</row>
    <row r="906" spans="1:32" ht="14.25" customHeight="1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2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</row>
    <row r="907" spans="1:32" ht="14.25" customHeight="1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2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</row>
    <row r="908" spans="1:32" ht="14.25" customHeight="1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2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</row>
    <row r="909" spans="1:32" ht="14.25" customHeight="1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2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</row>
    <row r="910" spans="1:32" ht="14.25" customHeight="1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2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</row>
    <row r="911" spans="1:32" ht="14.25" customHeight="1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2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</row>
    <row r="912" spans="1:32" ht="14.25" customHeight="1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2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</row>
    <row r="913" spans="1:32" ht="14.25" customHeight="1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2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</row>
    <row r="914" spans="1:32" ht="14.25" customHeight="1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2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</row>
    <row r="915" spans="1:32" ht="14.25" customHeight="1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2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</row>
    <row r="916" spans="1:32" ht="14.25" customHeight="1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2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</row>
    <row r="917" spans="1:32" ht="14.25" customHeight="1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2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</row>
    <row r="918" spans="1:32" ht="14.25" customHeight="1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2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</row>
    <row r="919" spans="1:32" ht="14.25" customHeight="1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2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</row>
    <row r="920" spans="1:32" ht="14.25" customHeight="1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2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</row>
    <row r="921" spans="1:32" ht="14.25" customHeight="1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2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</row>
    <row r="922" spans="1:32" ht="14.25" customHeight="1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2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</row>
    <row r="923" spans="1:32" ht="14.25" customHeight="1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2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</row>
    <row r="924" spans="1:32" ht="14.25" customHeight="1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2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</row>
    <row r="925" spans="1:32" ht="14.25" customHeight="1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2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</row>
    <row r="926" spans="1:32" ht="14.25" customHeight="1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2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</row>
    <row r="927" spans="1:32" ht="14.25" customHeight="1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2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</row>
    <row r="928" spans="1:32" ht="14.25" customHeight="1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2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</row>
    <row r="929" spans="1:32" ht="14.25" customHeight="1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2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</row>
    <row r="930" spans="1:32" ht="14.25" customHeight="1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2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</row>
    <row r="931" spans="1:32" ht="14.25" customHeight="1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2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</row>
    <row r="932" spans="1:32" ht="14.25" customHeight="1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2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</row>
    <row r="933" spans="1:32" ht="14.25" customHeight="1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2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</row>
    <row r="934" spans="1:32" ht="14.25" customHeight="1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2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</row>
    <row r="935" spans="1:32" ht="14.25" customHeight="1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2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</row>
    <row r="936" spans="1:32" ht="14.25" customHeight="1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2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</row>
    <row r="937" spans="1:32" ht="14.25" customHeight="1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2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</row>
    <row r="938" spans="1:32" ht="14.25" customHeight="1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2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</row>
    <row r="939" spans="1:32" ht="14.25" customHeight="1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2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</row>
    <row r="940" spans="1:32" ht="14.25" customHeight="1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2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</row>
    <row r="941" spans="1:32" ht="14.25" customHeight="1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2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</row>
    <row r="942" spans="1:32" ht="14.25" customHeight="1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2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</row>
    <row r="943" spans="1:32" ht="14.25" customHeight="1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2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</row>
    <row r="944" spans="1:32" ht="14.25" customHeight="1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2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</row>
    <row r="945" spans="1:32" ht="14.25" customHeight="1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2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</row>
    <row r="946" spans="1:32" ht="14.25" customHeight="1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2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</row>
    <row r="947" spans="1:32" ht="14.25" customHeight="1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2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</row>
    <row r="948" spans="1:32" ht="14.25" customHeight="1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2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</row>
    <row r="949" spans="1:32" ht="14.25" customHeight="1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2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</row>
    <row r="950" spans="1:32" ht="14.25" customHeight="1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2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</row>
    <row r="951" spans="1:32" ht="14.25" customHeight="1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2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</row>
    <row r="952" spans="1:32" ht="14.25" customHeight="1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2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</row>
    <row r="953" spans="1:32" ht="14.25" customHeight="1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2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</row>
    <row r="954" spans="1:32" ht="14.25" customHeight="1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2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</row>
    <row r="955" spans="1:32" ht="14.25" customHeight="1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2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</row>
    <row r="956" spans="1:32" ht="14.25" customHeight="1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2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</row>
    <row r="957" spans="1:32" ht="14.25" customHeight="1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2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</row>
    <row r="958" spans="1:32" ht="14.25" customHeight="1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2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</row>
    <row r="959" spans="1:32" ht="14.25" customHeight="1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2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</row>
    <row r="960" spans="1:32" ht="14.25" customHeight="1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2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</row>
    <row r="961" spans="1:32" ht="14.25" customHeight="1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2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</row>
    <row r="962" spans="1:32" ht="14.25" customHeight="1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2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</row>
    <row r="963" spans="1:32" ht="14.25" customHeight="1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2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</row>
    <row r="964" spans="1:32" ht="14.25" customHeight="1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2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</row>
    <row r="965" spans="1:32" ht="14.25" customHeight="1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2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</row>
    <row r="966" spans="1:32" ht="14.25" customHeight="1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2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</row>
    <row r="967" spans="1:32" ht="14.25" customHeight="1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2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</row>
    <row r="968" spans="1:32" ht="14.25" customHeight="1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2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</row>
    <row r="969" spans="1:32" ht="14.25" customHeight="1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2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</row>
    <row r="970" spans="1:32" ht="14.25" customHeight="1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2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</row>
    <row r="971" spans="1:32" ht="14.25" customHeight="1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2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</row>
    <row r="972" spans="1:32" ht="14.25" customHeight="1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2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</row>
    <row r="973" spans="1:32" ht="14.25" customHeight="1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2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</row>
    <row r="974" spans="1:32" ht="14.25" customHeight="1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2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</row>
    <row r="975" spans="1:32" ht="14.25" customHeight="1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2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</row>
    <row r="976" spans="1:32" ht="14.25" customHeight="1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2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</row>
    <row r="977" spans="1:32" ht="14.25" customHeight="1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2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</row>
    <row r="978" spans="1:32" ht="14.25" customHeight="1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2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</row>
    <row r="979" spans="1:32" ht="14.25" customHeight="1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2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</row>
    <row r="980" spans="1:32" ht="14.25" customHeight="1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2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</row>
    <row r="981" spans="1:32" ht="14.25" customHeight="1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2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</row>
    <row r="982" spans="1:32" ht="14.25" customHeight="1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2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</row>
    <row r="983" spans="1:32" ht="14.25" customHeight="1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2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</row>
    <row r="984" spans="1:32" ht="14.25" customHeight="1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2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</row>
    <row r="985" spans="1:32" ht="14.25" customHeight="1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2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</row>
    <row r="986" spans="1:32" ht="14.25" customHeight="1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2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</row>
    <row r="987" spans="1:32" ht="14.25" customHeight="1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2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</row>
    <row r="988" spans="1:32" ht="14.25" customHeight="1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2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</row>
    <row r="989" spans="1:32" ht="14.25" customHeight="1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2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</row>
    <row r="990" spans="1:32" ht="14.25" customHeight="1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2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</row>
    <row r="991" spans="1:32" ht="14.25" customHeight="1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2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</row>
    <row r="992" spans="1:32" ht="14.25" customHeight="1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2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</row>
    <row r="993" spans="1:32" ht="14.25" customHeight="1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2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</row>
    <row r="994" spans="1:32" ht="14.25" customHeight="1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2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</row>
    <row r="995" spans="1:32" ht="14.25" customHeight="1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2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</row>
    <row r="996" spans="1:32" ht="14.25" customHeight="1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2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</row>
    <row r="997" spans="1:32" ht="14.25" customHeight="1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2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</row>
    <row r="998" spans="1:32" ht="14.25" customHeight="1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2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</row>
    <row r="999" spans="1:32" ht="14.25" customHeight="1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2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</row>
    <row r="1000" spans="1:32" ht="14.25" customHeight="1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2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</row>
  </sheetData>
  <mergeCells count="1">
    <mergeCell ref="A1:N1"/>
  </mergeCells>
  <conditionalFormatting sqref="B5:K23">
    <cfRule type="cellIs" dxfId="5" priority="1" operator="greaterThan">
      <formula>0</formula>
    </cfRule>
  </conditionalFormatting>
  <conditionalFormatting sqref="L5:M23">
    <cfRule type="cellIs" dxfId="4" priority="2" operator="greater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5F497A"/>
  </sheetPr>
  <dimension ref="A1:AH1000"/>
  <sheetViews>
    <sheetView zoomScale="25" zoomScaleNormal="25" workbookViewId="0">
      <selection activeCell="M5" sqref="M5"/>
    </sheetView>
  </sheetViews>
  <sheetFormatPr defaultColWidth="15.140625" defaultRowHeight="15" customHeight="1"/>
  <cols>
    <col min="1" max="1" width="22.28515625" customWidth="1"/>
    <col min="2" max="34" width="7.85546875" customWidth="1"/>
  </cols>
  <sheetData>
    <row r="1" spans="1:34" ht="28.5" customHeight="1">
      <c r="A1" s="271" t="s">
        <v>66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2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</row>
    <row r="2" spans="1:34" ht="14.25" customHeight="1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2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</row>
    <row r="3" spans="1:34" ht="14.25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</row>
    <row r="4" spans="1:34" ht="24" customHeight="1">
      <c r="A4" s="8" t="s">
        <v>61</v>
      </c>
      <c r="B4" s="10" t="s">
        <v>180</v>
      </c>
      <c r="C4" s="10" t="s">
        <v>181</v>
      </c>
      <c r="D4" s="10" t="s">
        <v>182</v>
      </c>
      <c r="E4" s="10" t="s">
        <v>183</v>
      </c>
      <c r="F4" s="10" t="s">
        <v>184</v>
      </c>
      <c r="G4" s="10" t="s">
        <v>185</v>
      </c>
      <c r="H4" s="9">
        <v>42552</v>
      </c>
      <c r="I4" s="10" t="s">
        <v>186</v>
      </c>
      <c r="J4" s="10" t="s">
        <v>187</v>
      </c>
      <c r="K4" s="10" t="s">
        <v>188</v>
      </c>
      <c r="L4" s="10" t="s">
        <v>189</v>
      </c>
      <c r="M4" s="10" t="s">
        <v>190</v>
      </c>
      <c r="N4" s="10" t="s">
        <v>62</v>
      </c>
      <c r="O4" s="22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</row>
    <row r="5" spans="1:34" ht="24" customHeight="1">
      <c r="A5" s="26" t="str">
        <f>'Jan 16'!B29</f>
        <v>Mobile Plant / Equipment</v>
      </c>
      <c r="B5" s="29">
        <f>'Jan 16'!C29</f>
        <v>0</v>
      </c>
      <c r="C5" s="29">
        <f>'Feb 16'!C29</f>
        <v>0</v>
      </c>
      <c r="D5" s="29">
        <f>'Mar 16'!C29</f>
        <v>0</v>
      </c>
      <c r="E5" s="29">
        <f>'Apr 16'!C29</f>
        <v>0</v>
      </c>
      <c r="F5" s="29">
        <f>'May 16'!C29</f>
        <v>0</v>
      </c>
      <c r="G5" s="29">
        <f>'Jun 16'!C29</f>
        <v>0</v>
      </c>
      <c r="H5" s="29">
        <f>'Jul 16'!C29</f>
        <v>0</v>
      </c>
      <c r="I5" s="29">
        <f>'Aug 16'!C29</f>
        <v>0</v>
      </c>
      <c r="J5" s="29">
        <f>'Sep 16'!C29</f>
        <v>0</v>
      </c>
      <c r="K5" s="29">
        <f>'Oct 16'!C29</f>
        <v>0</v>
      </c>
      <c r="L5" s="29">
        <f>'Nov 16'!C29</f>
        <v>0</v>
      </c>
      <c r="M5" s="29">
        <f>'Dec 16'!C29</f>
        <v>0</v>
      </c>
      <c r="N5" s="13">
        <f t="shared" ref="N5:N47" si="0">SUM(B5:M5)</f>
        <v>0</v>
      </c>
      <c r="O5" s="22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</row>
    <row r="6" spans="1:34" ht="24" customHeight="1">
      <c r="A6" s="26" t="str">
        <f>'Jan 16'!B30</f>
        <v>Access / Egress</v>
      </c>
      <c r="B6" s="12">
        <f>'Jan 16'!C30</f>
        <v>0</v>
      </c>
      <c r="C6" s="12">
        <f>'Feb 16'!C30</f>
        <v>0</v>
      </c>
      <c r="D6" s="12">
        <f>'Mar 16'!C30</f>
        <v>0</v>
      </c>
      <c r="E6" s="12">
        <f>'Apr 16'!C30</f>
        <v>0</v>
      </c>
      <c r="F6" s="12">
        <f>'May 16'!C30</f>
        <v>0</v>
      </c>
      <c r="G6" s="12">
        <f>'Jun 16'!C30</f>
        <v>0</v>
      </c>
      <c r="H6" s="12">
        <f>'Jul 16'!C30</f>
        <v>0</v>
      </c>
      <c r="I6" s="12">
        <f>'Aug 16'!C30</f>
        <v>0</v>
      </c>
      <c r="J6" s="12">
        <f>'Sep 16'!C30</f>
        <v>0</v>
      </c>
      <c r="K6" s="12">
        <f>'Oct 16'!C30</f>
        <v>0</v>
      </c>
      <c r="L6" s="12">
        <f>'Nov 16'!C30</f>
        <v>0</v>
      </c>
      <c r="M6" s="12">
        <f>'Dec 16'!C30</f>
        <v>0</v>
      </c>
      <c r="N6" s="15">
        <f t="shared" si="0"/>
        <v>0</v>
      </c>
      <c r="O6" s="22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</row>
    <row r="7" spans="1:34" ht="24" customHeight="1">
      <c r="A7" s="26" t="str">
        <f>'Jan 16'!B31</f>
        <v>Chemical / Substances</v>
      </c>
      <c r="B7" s="12">
        <f>'Jan 16'!C31</f>
        <v>0</v>
      </c>
      <c r="C7" s="12">
        <f>'Feb 16'!C31</f>
        <v>0</v>
      </c>
      <c r="D7" s="12">
        <f>'Mar 16'!C31</f>
        <v>0</v>
      </c>
      <c r="E7" s="12">
        <f>'Apr 16'!C31</f>
        <v>0</v>
      </c>
      <c r="F7" s="12">
        <f>'May 16'!C31</f>
        <v>0</v>
      </c>
      <c r="G7" s="12">
        <f>'Jun 16'!C31</f>
        <v>0</v>
      </c>
      <c r="H7" s="12">
        <f>'Jul 16'!C31</f>
        <v>0</v>
      </c>
      <c r="I7" s="12">
        <f>'Aug 16'!C31</f>
        <v>0</v>
      </c>
      <c r="J7" s="12">
        <f>'Sep 16'!C31</f>
        <v>0</v>
      </c>
      <c r="K7" s="12">
        <f>'Oct 16'!C31</f>
        <v>0</v>
      </c>
      <c r="L7" s="12">
        <f>'Nov 16'!C31</f>
        <v>0</v>
      </c>
      <c r="M7" s="12">
        <f>'Dec 16'!C31</f>
        <v>0</v>
      </c>
      <c r="N7" s="15">
        <f t="shared" si="0"/>
        <v>0</v>
      </c>
      <c r="O7" s="22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</row>
    <row r="8" spans="1:34" ht="24" customHeight="1">
      <c r="A8" s="26" t="str">
        <f>'Jan 16'!B32</f>
        <v>Compressed Gasses</v>
      </c>
      <c r="B8" s="12">
        <f>'Jan 16'!C32</f>
        <v>0</v>
      </c>
      <c r="C8" s="12">
        <f>'Feb 16'!C32</f>
        <v>0</v>
      </c>
      <c r="D8" s="12">
        <f>'Mar 16'!C32</f>
        <v>0</v>
      </c>
      <c r="E8" s="12">
        <f>'Apr 16'!C32</f>
        <v>0</v>
      </c>
      <c r="F8" s="12">
        <f>'May 16'!C32</f>
        <v>0</v>
      </c>
      <c r="G8" s="12">
        <f>'Jun 16'!C32</f>
        <v>0</v>
      </c>
      <c r="H8" s="12">
        <f>'Jul 16'!C32</f>
        <v>0</v>
      </c>
      <c r="I8" s="12">
        <f>'Aug 16'!C32</f>
        <v>0</v>
      </c>
      <c r="J8" s="12">
        <f>'Sep 16'!C32</f>
        <v>0</v>
      </c>
      <c r="K8" s="12">
        <f>'Oct 16'!C32</f>
        <v>0</v>
      </c>
      <c r="L8" s="12">
        <f>'Nov 16'!C32</f>
        <v>0</v>
      </c>
      <c r="M8" s="12">
        <f>'Dec 16'!C32</f>
        <v>0</v>
      </c>
      <c r="N8" s="15">
        <f t="shared" si="0"/>
        <v>0</v>
      </c>
      <c r="O8" s="22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</row>
    <row r="9" spans="1:34" ht="24" customHeight="1">
      <c r="A9" s="26" t="str">
        <f>'Jan 16'!B33</f>
        <v>Demolition</v>
      </c>
      <c r="B9" s="12">
        <f>'Jan 16'!C33</f>
        <v>0</v>
      </c>
      <c r="C9" s="12">
        <f>'Feb 16'!C33</f>
        <v>0</v>
      </c>
      <c r="D9" s="12">
        <f>'Mar 16'!C33</f>
        <v>0</v>
      </c>
      <c r="E9" s="12">
        <f>'Apr 16'!C33</f>
        <v>0</v>
      </c>
      <c r="F9" s="12">
        <f>'May 16'!C33</f>
        <v>0</v>
      </c>
      <c r="G9" s="12">
        <f>'Jun 16'!C33</f>
        <v>0</v>
      </c>
      <c r="H9" s="12">
        <f>'Jul 16'!C33</f>
        <v>0</v>
      </c>
      <c r="I9" s="12">
        <f>'Aug 16'!C33</f>
        <v>0</v>
      </c>
      <c r="J9" s="12">
        <f>'Sep 16'!C33</f>
        <v>0</v>
      </c>
      <c r="K9" s="12">
        <f>'Oct 16'!C33</f>
        <v>0</v>
      </c>
      <c r="L9" s="12">
        <f>'Nov 16'!C33</f>
        <v>0</v>
      </c>
      <c r="M9" s="12">
        <f>'Dec 16'!C33</f>
        <v>0</v>
      </c>
      <c r="N9" s="15">
        <f t="shared" si="0"/>
        <v>0</v>
      </c>
      <c r="O9" s="22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</row>
    <row r="10" spans="1:34" ht="24" customHeight="1">
      <c r="A10" s="26" t="str">
        <f>'Jan 16'!B34</f>
        <v>Dewatering</v>
      </c>
      <c r="B10" s="12">
        <f>'Jan 16'!C34</f>
        <v>0</v>
      </c>
      <c r="C10" s="12">
        <f>'Feb 16'!C34</f>
        <v>0</v>
      </c>
      <c r="D10" s="12">
        <f>'Mar 16'!C34</f>
        <v>0</v>
      </c>
      <c r="E10" s="12">
        <f>'Apr 16'!C34</f>
        <v>0</v>
      </c>
      <c r="F10" s="12">
        <f>'May 16'!C34</f>
        <v>0</v>
      </c>
      <c r="G10" s="12">
        <f>'Jun 16'!C34</f>
        <v>0</v>
      </c>
      <c r="H10" s="12">
        <f>'Jul 16'!C34</f>
        <v>0</v>
      </c>
      <c r="I10" s="12">
        <f>'Aug 16'!C34</f>
        <v>0</v>
      </c>
      <c r="J10" s="12">
        <f>'Sep 16'!C34</f>
        <v>0</v>
      </c>
      <c r="K10" s="12">
        <f>'Oct 16'!C34</f>
        <v>0</v>
      </c>
      <c r="L10" s="12">
        <f>'Nov 16'!C34</f>
        <v>0</v>
      </c>
      <c r="M10" s="12">
        <f>'Dec 16'!C34</f>
        <v>0</v>
      </c>
      <c r="N10" s="15">
        <f t="shared" si="0"/>
        <v>0</v>
      </c>
      <c r="O10" s="22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</row>
    <row r="11" spans="1:34" ht="24" customHeight="1">
      <c r="A11" s="26" t="str">
        <f>'Jan 16'!B35</f>
        <v>Dust / Fumes</v>
      </c>
      <c r="B11" s="12">
        <f>'Jan 16'!C35</f>
        <v>0</v>
      </c>
      <c r="C11" s="12">
        <f>'Feb 16'!C35</f>
        <v>0</v>
      </c>
      <c r="D11" s="12">
        <f>'Mar 16'!C35</f>
        <v>0</v>
      </c>
      <c r="E11" s="12">
        <f>'Apr 16'!C35</f>
        <v>0</v>
      </c>
      <c r="F11" s="12">
        <f>'May 16'!C35</f>
        <v>0</v>
      </c>
      <c r="G11" s="12">
        <f>'Jun 16'!C35</f>
        <v>0</v>
      </c>
      <c r="H11" s="12">
        <f>'Jul 16'!C35</f>
        <v>0</v>
      </c>
      <c r="I11" s="12">
        <f>'Aug 16'!C35</f>
        <v>0</v>
      </c>
      <c r="J11" s="12">
        <f>'Sep 16'!C35</f>
        <v>0</v>
      </c>
      <c r="K11" s="12">
        <f>'Oct 16'!C35</f>
        <v>0</v>
      </c>
      <c r="L11" s="12">
        <f>'Nov 16'!C35</f>
        <v>0</v>
      </c>
      <c r="M11" s="12">
        <f>'Dec 16'!C35</f>
        <v>0</v>
      </c>
      <c r="N11" s="15">
        <f t="shared" si="0"/>
        <v>0</v>
      </c>
      <c r="O11" s="2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</row>
    <row r="12" spans="1:34" ht="24" customHeight="1">
      <c r="A12" s="26" t="str">
        <f>'Jan 16'!B36</f>
        <v>Edge Protection / Guarding</v>
      </c>
      <c r="B12" s="12">
        <f>'Jan 16'!C36</f>
        <v>0</v>
      </c>
      <c r="C12" s="12">
        <f>'Feb 16'!C36</f>
        <v>0</v>
      </c>
      <c r="D12" s="12">
        <f>'Mar 16'!C36</f>
        <v>0</v>
      </c>
      <c r="E12" s="12">
        <f>'Apr 16'!C36</f>
        <v>0</v>
      </c>
      <c r="F12" s="12">
        <f>'May 16'!C36</f>
        <v>0</v>
      </c>
      <c r="G12" s="12">
        <f>'Jun 16'!C36</f>
        <v>0</v>
      </c>
      <c r="H12" s="12">
        <f>'Jul 16'!C36</f>
        <v>0</v>
      </c>
      <c r="I12" s="12">
        <f>'Aug 16'!C36</f>
        <v>0</v>
      </c>
      <c r="J12" s="12">
        <f>'Sep 16'!C36</f>
        <v>0</v>
      </c>
      <c r="K12" s="12">
        <f>'Oct 16'!C36</f>
        <v>0</v>
      </c>
      <c r="L12" s="12">
        <f>'Nov 16'!C36</f>
        <v>0</v>
      </c>
      <c r="M12" s="12">
        <f>'Dec 16'!C36</f>
        <v>0</v>
      </c>
      <c r="N12" s="15">
        <f t="shared" si="0"/>
        <v>0</v>
      </c>
      <c r="O12" s="2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</row>
    <row r="13" spans="1:34" ht="24" customHeight="1">
      <c r="A13" s="26" t="str">
        <f>'Jan 16'!B37</f>
        <v>Electrical</v>
      </c>
      <c r="B13" s="12">
        <f>'Jan 16'!C37</f>
        <v>0</v>
      </c>
      <c r="C13" s="12">
        <f>'Feb 16'!C37</f>
        <v>0</v>
      </c>
      <c r="D13" s="12">
        <f>'Mar 16'!C37</f>
        <v>0</v>
      </c>
      <c r="E13" s="12">
        <f>'Apr 16'!C37</f>
        <v>0</v>
      </c>
      <c r="F13" s="12">
        <f>'May 16'!C37</f>
        <v>0</v>
      </c>
      <c r="G13" s="12">
        <f>'Jun 16'!C37</f>
        <v>0</v>
      </c>
      <c r="H13" s="12">
        <f>'Jul 16'!C37</f>
        <v>0</v>
      </c>
      <c r="I13" s="12">
        <f>'Aug 16'!C37</f>
        <v>0</v>
      </c>
      <c r="J13" s="12">
        <f>'Sep 16'!C37</f>
        <v>0</v>
      </c>
      <c r="K13" s="12">
        <f>'Oct 16'!C37</f>
        <v>0</v>
      </c>
      <c r="L13" s="12">
        <f>'Nov 16'!C37</f>
        <v>0</v>
      </c>
      <c r="M13" s="12">
        <f>'Dec 16'!C37</f>
        <v>0</v>
      </c>
      <c r="N13" s="15">
        <f t="shared" si="0"/>
        <v>0</v>
      </c>
      <c r="O13" s="2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</row>
    <row r="14" spans="1:34" ht="24" customHeight="1">
      <c r="A14" s="26" t="str">
        <f>'Jan 16'!B38</f>
        <v>Excavations</v>
      </c>
      <c r="B14" s="12">
        <f>'Jan 16'!C38</f>
        <v>0</v>
      </c>
      <c r="C14" s="12">
        <f>'Feb 16'!C38</f>
        <v>0</v>
      </c>
      <c r="D14" s="12">
        <f>'Mar 16'!C38</f>
        <v>0</v>
      </c>
      <c r="E14" s="12">
        <f>'Apr 16'!C38</f>
        <v>0</v>
      </c>
      <c r="F14" s="12">
        <f>'May 16'!C38</f>
        <v>0</v>
      </c>
      <c r="G14" s="12">
        <f>'Jun 16'!C38</f>
        <v>0</v>
      </c>
      <c r="H14" s="12">
        <f>'Jul 16'!C38</f>
        <v>0</v>
      </c>
      <c r="I14" s="12">
        <f>'Aug 16'!C38</f>
        <v>0</v>
      </c>
      <c r="J14" s="12">
        <f>'Sep 16'!C38</f>
        <v>0</v>
      </c>
      <c r="K14" s="12">
        <f>'Oct 16'!C38</f>
        <v>0</v>
      </c>
      <c r="L14" s="12">
        <f>'Nov 16'!C38</f>
        <v>0</v>
      </c>
      <c r="M14" s="12">
        <f>'Dec 16'!C38</f>
        <v>0</v>
      </c>
      <c r="N14" s="15">
        <f t="shared" si="0"/>
        <v>0</v>
      </c>
      <c r="O14" s="2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</row>
    <row r="15" spans="1:34" ht="24" customHeight="1">
      <c r="A15" s="26" t="str">
        <f>'Jan 16'!B39</f>
        <v>Falling Objects</v>
      </c>
      <c r="B15" s="12">
        <f>'Jan 16'!C39</f>
        <v>0</v>
      </c>
      <c r="C15" s="12">
        <f>'Feb 16'!C39</f>
        <v>0</v>
      </c>
      <c r="D15" s="12">
        <f>'Mar 16'!C39</f>
        <v>0</v>
      </c>
      <c r="E15" s="12">
        <f>'Apr 16'!C39</f>
        <v>0</v>
      </c>
      <c r="F15" s="12">
        <f>'May 16'!C39</f>
        <v>0</v>
      </c>
      <c r="G15" s="12">
        <f>'Jun 16'!C39</f>
        <v>0</v>
      </c>
      <c r="H15" s="12">
        <f>'Jul 16'!C39</f>
        <v>0</v>
      </c>
      <c r="I15" s="12">
        <f>'Aug 16'!C39</f>
        <v>0</v>
      </c>
      <c r="J15" s="12">
        <f>'Sep 16'!C39</f>
        <v>0</v>
      </c>
      <c r="K15" s="12">
        <f>'Oct 16'!C39</f>
        <v>0</v>
      </c>
      <c r="L15" s="12">
        <f>'Nov 16'!C39</f>
        <v>0</v>
      </c>
      <c r="M15" s="12">
        <f>'Dec 16'!C39</f>
        <v>0</v>
      </c>
      <c r="N15" s="15">
        <f t="shared" si="0"/>
        <v>0</v>
      </c>
      <c r="O15" s="2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</row>
    <row r="16" spans="1:34" ht="24" customHeight="1">
      <c r="A16" s="26" t="str">
        <f>'Jan 16'!B40</f>
        <v>Fire</v>
      </c>
      <c r="B16" s="12">
        <f>'Jan 16'!C40</f>
        <v>0</v>
      </c>
      <c r="C16" s="12">
        <f>'Feb 16'!C40</f>
        <v>0</v>
      </c>
      <c r="D16" s="12">
        <f>'Mar 16'!C40</f>
        <v>0</v>
      </c>
      <c r="E16" s="12">
        <f>'Apr 16'!C40</f>
        <v>0</v>
      </c>
      <c r="F16" s="12">
        <f>'May 16'!C40</f>
        <v>0</v>
      </c>
      <c r="G16" s="12">
        <f>'Jun 16'!C40</f>
        <v>0</v>
      </c>
      <c r="H16" s="12">
        <f>'Jul 16'!C40</f>
        <v>0</v>
      </c>
      <c r="I16" s="12">
        <f>'Aug 16'!C40</f>
        <v>0</v>
      </c>
      <c r="J16" s="12">
        <f>'Sep 16'!C40</f>
        <v>0</v>
      </c>
      <c r="K16" s="12">
        <f>'Oct 16'!C40</f>
        <v>0</v>
      </c>
      <c r="L16" s="12">
        <f>'Nov 16'!C40</f>
        <v>0</v>
      </c>
      <c r="M16" s="12">
        <f>'Dec 16'!C40</f>
        <v>0</v>
      </c>
      <c r="N16" s="15">
        <f t="shared" si="0"/>
        <v>0</v>
      </c>
      <c r="O16" s="2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</row>
    <row r="17" spans="1:34" ht="24" customHeight="1">
      <c r="A17" s="26" t="str">
        <f>'Jan 16'!B41</f>
        <v>Hot Works</v>
      </c>
      <c r="B17" s="12">
        <f>'Jan 16'!C41</f>
        <v>0</v>
      </c>
      <c r="C17" s="12">
        <f>'Feb 16'!C41</f>
        <v>0</v>
      </c>
      <c r="D17" s="12">
        <f>'Mar 16'!C41</f>
        <v>0</v>
      </c>
      <c r="E17" s="12">
        <f>'Apr 16'!C41</f>
        <v>0</v>
      </c>
      <c r="F17" s="12">
        <f>'May 16'!C41</f>
        <v>0</v>
      </c>
      <c r="G17" s="12">
        <f>'Jun 16'!C41</f>
        <v>0</v>
      </c>
      <c r="H17" s="12">
        <f>'Jul 16'!C41</f>
        <v>0</v>
      </c>
      <c r="I17" s="12">
        <f>'Aug 16'!C41</f>
        <v>0</v>
      </c>
      <c r="J17" s="12">
        <f>'Sep 16'!C41</f>
        <v>0</v>
      </c>
      <c r="K17" s="12">
        <f>'Oct 16'!C41</f>
        <v>0</v>
      </c>
      <c r="L17" s="12">
        <f>'Nov 16'!C41</f>
        <v>0</v>
      </c>
      <c r="M17" s="12">
        <f>'Dec 16'!C41</f>
        <v>0</v>
      </c>
      <c r="N17" s="15">
        <f t="shared" si="0"/>
        <v>0</v>
      </c>
      <c r="O17" s="2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</row>
    <row r="18" spans="1:34" ht="24" customHeight="1">
      <c r="A18" s="26" t="str">
        <f>'Jan 16'!B42</f>
        <v>Ladders / Stepladders</v>
      </c>
      <c r="B18" s="12">
        <f>'Jan 16'!C42</f>
        <v>0</v>
      </c>
      <c r="C18" s="12">
        <f>'Feb 16'!C42</f>
        <v>0</v>
      </c>
      <c r="D18" s="12">
        <f>'Mar 16'!C42</f>
        <v>0</v>
      </c>
      <c r="E18" s="12">
        <f>'Apr 16'!C42</f>
        <v>0</v>
      </c>
      <c r="F18" s="12">
        <f>'May 16'!C42</f>
        <v>0</v>
      </c>
      <c r="G18" s="12">
        <f>'Jun 16'!C42</f>
        <v>0</v>
      </c>
      <c r="H18" s="12">
        <f>'Jul 16'!C42</f>
        <v>0</v>
      </c>
      <c r="I18" s="12">
        <f>'Aug 16'!C42</f>
        <v>0</v>
      </c>
      <c r="J18" s="12">
        <f>'Sep 16'!C42</f>
        <v>0</v>
      </c>
      <c r="K18" s="12">
        <f>'Oct 16'!C42</f>
        <v>0</v>
      </c>
      <c r="L18" s="12">
        <f>'Nov 16'!C42</f>
        <v>0</v>
      </c>
      <c r="M18" s="12">
        <f>'Dec 16'!C42</f>
        <v>0</v>
      </c>
      <c r="N18" s="15">
        <f t="shared" si="0"/>
        <v>0</v>
      </c>
      <c r="O18" s="2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</row>
    <row r="19" spans="1:34" ht="24" customHeight="1">
      <c r="A19" s="26" t="str">
        <f>'Jan 16'!B43</f>
        <v>Housekeeping</v>
      </c>
      <c r="B19" s="12">
        <f>'Jan 16'!C43</f>
        <v>0</v>
      </c>
      <c r="C19" s="12">
        <f>'Feb 16'!C43</f>
        <v>0</v>
      </c>
      <c r="D19" s="12">
        <f>'Mar 16'!C43</f>
        <v>0</v>
      </c>
      <c r="E19" s="12">
        <f>'Apr 16'!C43</f>
        <v>0</v>
      </c>
      <c r="F19" s="12">
        <f>'May 16'!C43</f>
        <v>0</v>
      </c>
      <c r="G19" s="12">
        <f>'Jun 16'!C43</f>
        <v>0</v>
      </c>
      <c r="H19" s="12">
        <f>'Jul 16'!C43</f>
        <v>0</v>
      </c>
      <c r="I19" s="12">
        <f>'Aug 16'!C43</f>
        <v>0</v>
      </c>
      <c r="J19" s="12">
        <f>'Sep 16'!C43</f>
        <v>0</v>
      </c>
      <c r="K19" s="12">
        <f>'Oct 16'!C43</f>
        <v>0</v>
      </c>
      <c r="L19" s="12">
        <f>'Nov 16'!C43</f>
        <v>0</v>
      </c>
      <c r="M19" s="12">
        <f>'Dec 16'!C43</f>
        <v>0</v>
      </c>
      <c r="N19" s="15">
        <f t="shared" si="0"/>
        <v>0</v>
      </c>
      <c r="O19" s="2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</row>
    <row r="20" spans="1:34" ht="24" customHeight="1">
      <c r="A20" s="26" t="str">
        <f>'Jan 16'!B44</f>
        <v>Lifting Operations</v>
      </c>
      <c r="B20" s="12">
        <f>'Jan 16'!C44</f>
        <v>0</v>
      </c>
      <c r="C20" s="12">
        <f>'Feb 16'!C44</f>
        <v>0</v>
      </c>
      <c r="D20" s="12">
        <f>'Mar 16'!C44</f>
        <v>0</v>
      </c>
      <c r="E20" s="12">
        <f>'Apr 16'!C44</f>
        <v>0</v>
      </c>
      <c r="F20" s="12">
        <f>'May 16'!C44</f>
        <v>0</v>
      </c>
      <c r="G20" s="12">
        <f>'Jun 16'!C44</f>
        <v>0</v>
      </c>
      <c r="H20" s="12">
        <f>'Jul 16'!C44</f>
        <v>0</v>
      </c>
      <c r="I20" s="12">
        <f>'Aug 16'!C44</f>
        <v>0</v>
      </c>
      <c r="J20" s="12">
        <f>'Sep 16'!C44</f>
        <v>0</v>
      </c>
      <c r="K20" s="12">
        <f>'Oct 16'!C44</f>
        <v>0</v>
      </c>
      <c r="L20" s="12">
        <f>'Nov 16'!C44</f>
        <v>0</v>
      </c>
      <c r="M20" s="12">
        <f>'Dec 16'!C44</f>
        <v>0</v>
      </c>
      <c r="N20" s="15">
        <f t="shared" si="0"/>
        <v>0</v>
      </c>
      <c r="O20" s="2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</row>
    <row r="21" spans="1:34" ht="24" customHeight="1">
      <c r="A21" s="26" t="str">
        <f>'Jan 16'!B45</f>
        <v>Lighting</v>
      </c>
      <c r="B21" s="12">
        <f>'Jan 16'!C45</f>
        <v>0</v>
      </c>
      <c r="C21" s="12">
        <f>'Feb 16'!C45</f>
        <v>0</v>
      </c>
      <c r="D21" s="12">
        <f>'Mar 16'!C45</f>
        <v>0</v>
      </c>
      <c r="E21" s="12">
        <f>'Apr 16'!C45</f>
        <v>0</v>
      </c>
      <c r="F21" s="12">
        <f>'May 16'!C45</f>
        <v>0</v>
      </c>
      <c r="G21" s="12">
        <f>'Jun 16'!C45</f>
        <v>0</v>
      </c>
      <c r="H21" s="12">
        <f>'Jul 16'!C45</f>
        <v>0</v>
      </c>
      <c r="I21" s="12">
        <f>'Aug 16'!C45</f>
        <v>0</v>
      </c>
      <c r="J21" s="12">
        <f>'Sep 16'!C45</f>
        <v>0</v>
      </c>
      <c r="K21" s="12">
        <f>'Oct 16'!C45</f>
        <v>0</v>
      </c>
      <c r="L21" s="12">
        <f>'Nov 16'!C45</f>
        <v>0</v>
      </c>
      <c r="M21" s="12">
        <f>'Dec 16'!C45</f>
        <v>0</v>
      </c>
      <c r="N21" s="15">
        <f t="shared" si="0"/>
        <v>0</v>
      </c>
      <c r="O21" s="2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</row>
    <row r="22" spans="1:34" ht="24" customHeight="1">
      <c r="A22" s="26" t="str">
        <f>'Jan 16'!B46</f>
        <v xml:space="preserve">Machinery </v>
      </c>
      <c r="B22" s="12">
        <f>'Jan 16'!C46</f>
        <v>0</v>
      </c>
      <c r="C22" s="12">
        <f>'Feb 16'!C46</f>
        <v>0</v>
      </c>
      <c r="D22" s="12">
        <f>'Mar 16'!C46</f>
        <v>0</v>
      </c>
      <c r="E22" s="12">
        <f>'Apr 16'!C46</f>
        <v>0</v>
      </c>
      <c r="F22" s="12">
        <f>'May 16'!C46</f>
        <v>0</v>
      </c>
      <c r="G22" s="12">
        <f>'Jun 16'!C46</f>
        <v>0</v>
      </c>
      <c r="H22" s="12">
        <f>'Jul 16'!C46</f>
        <v>0</v>
      </c>
      <c r="I22" s="12">
        <f>'Aug 16'!C46</f>
        <v>0</v>
      </c>
      <c r="J22" s="12">
        <f>'Sep 16'!C46</f>
        <v>0</v>
      </c>
      <c r="K22" s="12">
        <f>'Oct 16'!C46</f>
        <v>0</v>
      </c>
      <c r="L22" s="12">
        <f>'Nov 16'!C46</f>
        <v>0</v>
      </c>
      <c r="M22" s="12">
        <f>'Dec 16'!C46</f>
        <v>0</v>
      </c>
      <c r="N22" s="15">
        <f t="shared" si="0"/>
        <v>0</v>
      </c>
      <c r="O22" s="2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</row>
    <row r="23" spans="1:34" ht="24" customHeight="1">
      <c r="A23" s="26" t="str">
        <f>'Jan 16'!B47</f>
        <v>Portable Tools</v>
      </c>
      <c r="B23" s="12">
        <f>'Jan 16'!C47</f>
        <v>0</v>
      </c>
      <c r="C23" s="12">
        <f>'Feb 16'!C47</f>
        <v>0</v>
      </c>
      <c r="D23" s="12">
        <f>'Mar 16'!C47</f>
        <v>0</v>
      </c>
      <c r="E23" s="12">
        <f>'Apr 16'!C47</f>
        <v>0</v>
      </c>
      <c r="F23" s="12">
        <f>'May 16'!C47</f>
        <v>0</v>
      </c>
      <c r="G23" s="12">
        <f>'Jun 16'!C47</f>
        <v>0</v>
      </c>
      <c r="H23" s="12">
        <f>'Jul 16'!C47</f>
        <v>0</v>
      </c>
      <c r="I23" s="12">
        <f>'Aug 16'!C47</f>
        <v>0</v>
      </c>
      <c r="J23" s="12">
        <f>'Sep 16'!C47</f>
        <v>0</v>
      </c>
      <c r="K23" s="12">
        <f>'Oct 16'!C47</f>
        <v>0</v>
      </c>
      <c r="L23" s="12">
        <f>'Nov 16'!C47</f>
        <v>0</v>
      </c>
      <c r="M23" s="12">
        <f>'Dec 16'!C47</f>
        <v>0</v>
      </c>
      <c r="N23" s="15">
        <f t="shared" si="0"/>
        <v>0</v>
      </c>
      <c r="O23" s="2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</row>
    <row r="24" spans="1:34" ht="24" customHeight="1">
      <c r="A24" s="26" t="str">
        <f>'Jan 16'!B48</f>
        <v>Riser / Lift Shaft Protection</v>
      </c>
      <c r="B24" s="12">
        <f>'Jan 16'!C48</f>
        <v>0</v>
      </c>
      <c r="C24" s="12">
        <f>'Feb 16'!C48</f>
        <v>0</v>
      </c>
      <c r="D24" s="12">
        <f>'Mar 16'!C48</f>
        <v>0</v>
      </c>
      <c r="E24" s="12">
        <f>'Apr 16'!C48</f>
        <v>0</v>
      </c>
      <c r="F24" s="12">
        <f>'May 16'!C48</f>
        <v>0</v>
      </c>
      <c r="G24" s="12">
        <f>'Jun 16'!C48</f>
        <v>0</v>
      </c>
      <c r="H24" s="12">
        <f>'Jul 16'!C48</f>
        <v>0</v>
      </c>
      <c r="I24" s="12">
        <f>'Aug 16'!C48</f>
        <v>0</v>
      </c>
      <c r="J24" s="12">
        <f>'Sep 16'!C48</f>
        <v>0</v>
      </c>
      <c r="K24" s="12">
        <f>'Oct 16'!C48</f>
        <v>0</v>
      </c>
      <c r="L24" s="12">
        <f>'Nov 16'!C48</f>
        <v>0</v>
      </c>
      <c r="M24" s="12">
        <f>'Dec 16'!C48</f>
        <v>0</v>
      </c>
      <c r="N24" s="15">
        <f t="shared" si="0"/>
        <v>0</v>
      </c>
      <c r="O24" s="22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</row>
    <row r="25" spans="1:34" ht="24" customHeight="1">
      <c r="A25" s="26" t="str">
        <f>'Jan 16'!B49</f>
        <v>Traffic Management</v>
      </c>
      <c r="B25" s="12">
        <f>'Jan 16'!C49</f>
        <v>0</v>
      </c>
      <c r="C25" s="12">
        <f>'Feb 16'!C49</f>
        <v>0</v>
      </c>
      <c r="D25" s="12">
        <f>'Mar 16'!C49</f>
        <v>0</v>
      </c>
      <c r="E25" s="12">
        <f>'Apr 16'!C49</f>
        <v>0</v>
      </c>
      <c r="F25" s="12">
        <f>'May 16'!C49</f>
        <v>0</v>
      </c>
      <c r="G25" s="12">
        <f>'Jun 16'!C49</f>
        <v>0</v>
      </c>
      <c r="H25" s="12">
        <f>'Jul 16'!C49</f>
        <v>0</v>
      </c>
      <c r="I25" s="12">
        <f>'Aug 16'!C49</f>
        <v>0</v>
      </c>
      <c r="J25" s="12">
        <f>'Sep 16'!C49</f>
        <v>0</v>
      </c>
      <c r="K25" s="12">
        <f>'Oct 16'!C49</f>
        <v>0</v>
      </c>
      <c r="L25" s="12">
        <f>'Nov 16'!C49</f>
        <v>0</v>
      </c>
      <c r="M25" s="12">
        <f>'Dec 16'!C49</f>
        <v>0</v>
      </c>
      <c r="N25" s="15">
        <f t="shared" si="0"/>
        <v>0</v>
      </c>
      <c r="O25" s="2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  <row r="26" spans="1:34" ht="24" customHeight="1">
      <c r="A26" s="26" t="str">
        <f>'Jan 16'!E29</f>
        <v>Manual Handling</v>
      </c>
      <c r="B26" s="12">
        <f>'Jan 16'!G29</f>
        <v>0</v>
      </c>
      <c r="C26" s="12">
        <f>'Feb 16'!G29</f>
        <v>0</v>
      </c>
      <c r="D26" s="12">
        <f>'Mar 16'!G29</f>
        <v>0</v>
      </c>
      <c r="E26" s="12">
        <f>'Apr 16'!G29</f>
        <v>0</v>
      </c>
      <c r="F26" s="12">
        <f>'May 16'!G29</f>
        <v>0</v>
      </c>
      <c r="G26" s="12">
        <f>'Jun 16'!G29</f>
        <v>0</v>
      </c>
      <c r="H26" s="12">
        <f>'Jul 16'!G29</f>
        <v>0</v>
      </c>
      <c r="I26" s="12">
        <f>'Aug 16'!G29</f>
        <v>0</v>
      </c>
      <c r="J26" s="12">
        <f>'Sep 16'!G29</f>
        <v>0</v>
      </c>
      <c r="K26" s="12">
        <f>'Oct 16'!G29</f>
        <v>0</v>
      </c>
      <c r="L26" s="12">
        <f>'Nov 16'!G29</f>
        <v>0</v>
      </c>
      <c r="M26" s="12">
        <f>'Dec 16'!G29</f>
        <v>0</v>
      </c>
      <c r="N26" s="15">
        <f t="shared" si="0"/>
        <v>0</v>
      </c>
      <c r="O26" s="2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</row>
    <row r="27" spans="1:34" ht="24" customHeight="1">
      <c r="A27" s="26" t="str">
        <f>'Jan 16'!E30</f>
        <v>MEWP / Scissor Lift</v>
      </c>
      <c r="B27" s="12">
        <f>'Jan 16'!G30</f>
        <v>0</v>
      </c>
      <c r="C27" s="12">
        <f>'Feb 16'!G30</f>
        <v>0</v>
      </c>
      <c r="D27" s="12">
        <f>'Mar 16'!G30</f>
        <v>0</v>
      </c>
      <c r="E27" s="12">
        <f>'Apr 16'!G30</f>
        <v>0</v>
      </c>
      <c r="F27" s="12">
        <f>'May 16'!G30</f>
        <v>0</v>
      </c>
      <c r="G27" s="12">
        <f>'Jun 16'!G30</f>
        <v>0</v>
      </c>
      <c r="H27" s="12">
        <f>'Jul 16'!G30</f>
        <v>0</v>
      </c>
      <c r="I27" s="12">
        <f>'Aug 16'!G30</f>
        <v>0</v>
      </c>
      <c r="J27" s="12">
        <f>'Sep 16'!G30</f>
        <v>0</v>
      </c>
      <c r="K27" s="12">
        <f>'Oct 16'!G30</f>
        <v>0</v>
      </c>
      <c r="L27" s="12">
        <f>'Nov 16'!G30</f>
        <v>0</v>
      </c>
      <c r="M27" s="12">
        <f>'Dec 16'!G30</f>
        <v>0</v>
      </c>
      <c r="N27" s="15">
        <f t="shared" si="0"/>
        <v>0</v>
      </c>
      <c r="O27" s="2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</row>
    <row r="28" spans="1:34" ht="24" customHeight="1">
      <c r="A28" s="26" t="str">
        <f>'Jan 16'!E31</f>
        <v>Mobile Scaffold Tower</v>
      </c>
      <c r="B28" s="12">
        <f>'Jan 16'!G31</f>
        <v>0</v>
      </c>
      <c r="C28" s="12">
        <f>'Feb 16'!G31</f>
        <v>0</v>
      </c>
      <c r="D28" s="12">
        <f>'Mar 16'!G31</f>
        <v>0</v>
      </c>
      <c r="E28" s="12">
        <f>'Apr 16'!G31</f>
        <v>0</v>
      </c>
      <c r="F28" s="12">
        <f>'May 16'!G31</f>
        <v>0</v>
      </c>
      <c r="G28" s="12">
        <f>'Jun 16'!G31</f>
        <v>0</v>
      </c>
      <c r="H28" s="12">
        <f>'Jul 16'!G31</f>
        <v>0</v>
      </c>
      <c r="I28" s="12">
        <f>'Aug 16'!G31</f>
        <v>0</v>
      </c>
      <c r="J28" s="12">
        <f>'Sep 16'!G31</f>
        <v>0</v>
      </c>
      <c r="K28" s="12">
        <f>'Oct 16'!G31</f>
        <v>0</v>
      </c>
      <c r="L28" s="12">
        <f>'Nov 16'!G31</f>
        <v>0</v>
      </c>
      <c r="M28" s="12">
        <f>'Dec 16'!G31</f>
        <v>0</v>
      </c>
      <c r="N28" s="15">
        <f t="shared" si="0"/>
        <v>0</v>
      </c>
      <c r="O28" s="2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</row>
    <row r="29" spans="1:34" ht="24" customHeight="1">
      <c r="A29" s="26" t="str">
        <f>'Jan 16'!E32</f>
        <v>Noise</v>
      </c>
      <c r="B29" s="12">
        <f>'Jan 16'!G32</f>
        <v>0</v>
      </c>
      <c r="C29" s="12">
        <f>'Feb 16'!G32</f>
        <v>0</v>
      </c>
      <c r="D29" s="12">
        <f>'Mar 16'!G32</f>
        <v>0</v>
      </c>
      <c r="E29" s="12">
        <f>'Apr 16'!G32</f>
        <v>0</v>
      </c>
      <c r="F29" s="12">
        <f>'May 16'!G32</f>
        <v>0</v>
      </c>
      <c r="G29" s="12">
        <f>'Jun 16'!G32</f>
        <v>0</v>
      </c>
      <c r="H29" s="12">
        <f>'Jul 16'!G32</f>
        <v>0</v>
      </c>
      <c r="I29" s="12">
        <f>'Aug 16'!G32</f>
        <v>0</v>
      </c>
      <c r="J29" s="12">
        <f>'Sep 16'!G32</f>
        <v>0</v>
      </c>
      <c r="K29" s="12">
        <f>'Oct 16'!G32</f>
        <v>0</v>
      </c>
      <c r="L29" s="12">
        <f>'Nov 16'!G32</f>
        <v>0</v>
      </c>
      <c r="M29" s="12">
        <f>'Dec 16'!G32</f>
        <v>0</v>
      </c>
      <c r="N29" s="15">
        <f t="shared" si="0"/>
        <v>0</v>
      </c>
      <c r="O29" s="2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</row>
    <row r="30" spans="1:34" ht="24" customHeight="1">
      <c r="A30" s="26" t="str">
        <f>'Jan 16'!E33</f>
        <v>Documentation</v>
      </c>
      <c r="B30" s="12">
        <f>'Jan 16'!G33</f>
        <v>0</v>
      </c>
      <c r="C30" s="12">
        <f>'Feb 16'!G33</f>
        <v>0</v>
      </c>
      <c r="D30" s="12">
        <f>'Mar 16'!G33</f>
        <v>0</v>
      </c>
      <c r="E30" s="12">
        <f>'Apr 16'!G33</f>
        <v>0</v>
      </c>
      <c r="F30" s="12">
        <f>'May 16'!G33</f>
        <v>0</v>
      </c>
      <c r="G30" s="12">
        <f>'Jun 16'!G33</f>
        <v>0</v>
      </c>
      <c r="H30" s="12">
        <f>'Jul 16'!G33</f>
        <v>0</v>
      </c>
      <c r="I30" s="12">
        <f>'Aug 16'!G33</f>
        <v>0</v>
      </c>
      <c r="J30" s="12">
        <f>'Sep 16'!G33</f>
        <v>0</v>
      </c>
      <c r="K30" s="12">
        <f>'Oct 16'!G33</f>
        <v>0</v>
      </c>
      <c r="L30" s="12">
        <f>'Nov 16'!G33</f>
        <v>0</v>
      </c>
      <c r="M30" s="12">
        <f>'Dec 16'!G33</f>
        <v>0</v>
      </c>
      <c r="N30" s="15">
        <f t="shared" si="0"/>
        <v>0</v>
      </c>
      <c r="O30" s="2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</row>
    <row r="31" spans="1:34" ht="24" customHeight="1">
      <c r="A31" s="26" t="str">
        <f>'Jan 16'!E34</f>
        <v>Piling Operations</v>
      </c>
      <c r="B31" s="12">
        <f>'Jan 16'!G34</f>
        <v>0</v>
      </c>
      <c r="C31" s="12">
        <f>'Feb 16'!G34</f>
        <v>0</v>
      </c>
      <c r="D31" s="12">
        <f>'Mar 16'!G34</f>
        <v>0</v>
      </c>
      <c r="E31" s="12">
        <f>'Apr 16'!G34</f>
        <v>0</v>
      </c>
      <c r="F31" s="12">
        <f>'May 16'!G34</f>
        <v>0</v>
      </c>
      <c r="G31" s="12">
        <f>'Jun 16'!G34</f>
        <v>0</v>
      </c>
      <c r="H31" s="12">
        <f>'Jul 16'!G34</f>
        <v>0</v>
      </c>
      <c r="I31" s="12">
        <f>'Aug 16'!G34</f>
        <v>0</v>
      </c>
      <c r="J31" s="12">
        <f>'Sep 16'!G34</f>
        <v>0</v>
      </c>
      <c r="K31" s="12">
        <f>'Oct 16'!G34</f>
        <v>0</v>
      </c>
      <c r="L31" s="12">
        <f>'Nov 16'!G34</f>
        <v>0</v>
      </c>
      <c r="M31" s="12">
        <f>'Dec 16'!G34</f>
        <v>0</v>
      </c>
      <c r="N31" s="15">
        <f t="shared" si="0"/>
        <v>0</v>
      </c>
      <c r="O31" s="2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</row>
    <row r="32" spans="1:34" ht="24" customHeight="1">
      <c r="A32" s="26" t="str">
        <f>'Jan 16'!E35</f>
        <v>Pollution</v>
      </c>
      <c r="B32" s="12">
        <f>'Jan 16'!G35</f>
        <v>0</v>
      </c>
      <c r="C32" s="12">
        <f>'Feb 16'!G35</f>
        <v>0</v>
      </c>
      <c r="D32" s="12">
        <f>'Mar 16'!G35</f>
        <v>0</v>
      </c>
      <c r="E32" s="12">
        <f>'Apr 16'!G35</f>
        <v>0</v>
      </c>
      <c r="F32" s="12">
        <f>'May 16'!G35</f>
        <v>0</v>
      </c>
      <c r="G32" s="12">
        <f>'Jun 16'!G35</f>
        <v>0</v>
      </c>
      <c r="H32" s="12">
        <f>'Jul 16'!G35</f>
        <v>0</v>
      </c>
      <c r="I32" s="12">
        <f>'Aug 16'!G35</f>
        <v>0</v>
      </c>
      <c r="J32" s="12">
        <f>'Sep 16'!G35</f>
        <v>0</v>
      </c>
      <c r="K32" s="12">
        <f>'Oct 16'!G35</f>
        <v>0</v>
      </c>
      <c r="L32" s="12">
        <f>'Nov 16'!G35</f>
        <v>0</v>
      </c>
      <c r="M32" s="12">
        <f>'Dec 16'!G35</f>
        <v>0</v>
      </c>
      <c r="N32" s="15">
        <f t="shared" si="0"/>
        <v>0</v>
      </c>
      <c r="O32" s="2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</row>
    <row r="33" spans="1:34" ht="24" customHeight="1">
      <c r="A33" s="26" t="str">
        <f>'Jan 16'!E36</f>
        <v>PPE</v>
      </c>
      <c r="B33" s="12">
        <f>'Jan 16'!G36</f>
        <v>0</v>
      </c>
      <c r="C33" s="12">
        <f>'Feb 16'!G36</f>
        <v>0</v>
      </c>
      <c r="D33" s="12">
        <f>'Mar 16'!G36</f>
        <v>0</v>
      </c>
      <c r="E33" s="12">
        <f>'Apr 16'!G36</f>
        <v>0</v>
      </c>
      <c r="F33" s="12">
        <f>'May 16'!G36</f>
        <v>0</v>
      </c>
      <c r="G33" s="12">
        <f>'Jun 16'!G36</f>
        <v>0</v>
      </c>
      <c r="H33" s="12">
        <f>'Jul 16'!G36</f>
        <v>0</v>
      </c>
      <c r="I33" s="12">
        <f>'Aug 16'!G36</f>
        <v>0</v>
      </c>
      <c r="J33" s="12">
        <f>'Sep 16'!G36</f>
        <v>0</v>
      </c>
      <c r="K33" s="12">
        <f>'Oct 16'!G36</f>
        <v>0</v>
      </c>
      <c r="L33" s="12">
        <f>'Nov 16'!G36</f>
        <v>0</v>
      </c>
      <c r="M33" s="12">
        <f>'Dec 16'!G36</f>
        <v>0</v>
      </c>
      <c r="N33" s="15">
        <f t="shared" si="0"/>
        <v>0</v>
      </c>
      <c r="O33" s="2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</row>
    <row r="34" spans="1:34" ht="24" customHeight="1">
      <c r="A34" s="26" t="str">
        <f>'Jan 16'!E37</f>
        <v>Roadworks</v>
      </c>
      <c r="B34" s="12">
        <f>'Jan 16'!G37</f>
        <v>0</v>
      </c>
      <c r="C34" s="12">
        <f>'Feb 16'!G37</f>
        <v>0</v>
      </c>
      <c r="D34" s="12">
        <f>'Mar 16'!G37</f>
        <v>0</v>
      </c>
      <c r="E34" s="12">
        <f>'Apr 16'!G37</f>
        <v>0</v>
      </c>
      <c r="F34" s="12">
        <f>'May 16'!G37</f>
        <v>0</v>
      </c>
      <c r="G34" s="12">
        <f>'Jun 16'!G37</f>
        <v>0</v>
      </c>
      <c r="H34" s="12">
        <f>'Jul 16'!G37</f>
        <v>0</v>
      </c>
      <c r="I34" s="12">
        <f>'Aug 16'!G37</f>
        <v>0</v>
      </c>
      <c r="J34" s="12">
        <f>'Sep 16'!G37</f>
        <v>0</v>
      </c>
      <c r="K34" s="12">
        <f>'Oct 16'!G37</f>
        <v>0</v>
      </c>
      <c r="L34" s="12">
        <f>'Nov 16'!G37</f>
        <v>0</v>
      </c>
      <c r="M34" s="12">
        <f>'Dec 16'!G37</f>
        <v>0</v>
      </c>
      <c r="N34" s="15">
        <f t="shared" si="0"/>
        <v>0</v>
      </c>
      <c r="O34" s="2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</row>
    <row r="35" spans="1:34" ht="24" customHeight="1">
      <c r="A35" s="26" t="str">
        <f>'Jan 16'!E38</f>
        <v>Roof Works</v>
      </c>
      <c r="B35" s="12">
        <f>'Jan 16'!G38</f>
        <v>0</v>
      </c>
      <c r="C35" s="12">
        <f>'Feb 16'!G38</f>
        <v>0</v>
      </c>
      <c r="D35" s="12">
        <f>'Mar 16'!G38</f>
        <v>0</v>
      </c>
      <c r="E35" s="12">
        <f>'Apr 16'!G38</f>
        <v>0</v>
      </c>
      <c r="F35" s="12">
        <f>'May 16'!G38</f>
        <v>0</v>
      </c>
      <c r="G35" s="12">
        <f>'Jun 16'!G38</f>
        <v>0</v>
      </c>
      <c r="H35" s="12">
        <f>'Jul 16'!G38</f>
        <v>0</v>
      </c>
      <c r="I35" s="12">
        <f>'Aug 16'!G38</f>
        <v>0</v>
      </c>
      <c r="J35" s="12">
        <f>'Sep 16'!G38</f>
        <v>0</v>
      </c>
      <c r="K35" s="12">
        <f>'Oct 16'!G38</f>
        <v>0</v>
      </c>
      <c r="L35" s="12">
        <f>'Nov 16'!G38</f>
        <v>0</v>
      </c>
      <c r="M35" s="12">
        <f>'Dec 16'!G38</f>
        <v>0</v>
      </c>
      <c r="N35" s="15">
        <f t="shared" si="0"/>
        <v>0</v>
      </c>
      <c r="O35" s="22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</row>
    <row r="36" spans="1:34" ht="24" customHeight="1">
      <c r="A36" s="26" t="str">
        <f>'Jan 16'!E39</f>
        <v>Scaffolds</v>
      </c>
      <c r="B36" s="12">
        <f>'Jan 16'!G39</f>
        <v>0</v>
      </c>
      <c r="C36" s="12">
        <f>'Feb 16'!G39</f>
        <v>0</v>
      </c>
      <c r="D36" s="12">
        <f>'Mar 16'!G39</f>
        <v>0</v>
      </c>
      <c r="E36" s="12">
        <f>'Apr 16'!G39</f>
        <v>0</v>
      </c>
      <c r="F36" s="12">
        <f>'May 16'!G39</f>
        <v>0</v>
      </c>
      <c r="G36" s="12">
        <f>'Jun 16'!G39</f>
        <v>0</v>
      </c>
      <c r="H36" s="12">
        <f>'Jul 16'!G39</f>
        <v>0</v>
      </c>
      <c r="I36" s="12">
        <f>'Aug 16'!G39</f>
        <v>0</v>
      </c>
      <c r="J36" s="12">
        <f>'Sep 16'!G39</f>
        <v>0</v>
      </c>
      <c r="K36" s="12">
        <f>'Oct 16'!G39</f>
        <v>0</v>
      </c>
      <c r="L36" s="12">
        <f>'Nov 16'!G39</f>
        <v>0</v>
      </c>
      <c r="M36" s="12">
        <f>'Dec 16'!G39</f>
        <v>0</v>
      </c>
      <c r="N36" s="15">
        <f t="shared" si="0"/>
        <v>0</v>
      </c>
      <c r="O36" s="22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</row>
    <row r="37" spans="1:34" ht="24" customHeight="1">
      <c r="A37" s="26" t="str">
        <f>'Jan 16'!E40</f>
        <v>Signage</v>
      </c>
      <c r="B37" s="12">
        <f>'Jan 16'!G40</f>
        <v>0</v>
      </c>
      <c r="C37" s="12">
        <f>'Feb 16'!G40</f>
        <v>0</v>
      </c>
      <c r="D37" s="12">
        <f>'Mar 16'!G40</f>
        <v>0</v>
      </c>
      <c r="E37" s="12">
        <f>'Apr 16'!G40</f>
        <v>0</v>
      </c>
      <c r="F37" s="12">
        <f>'May 16'!G40</f>
        <v>0</v>
      </c>
      <c r="G37" s="12">
        <f>'Jun 16'!G40</f>
        <v>0</v>
      </c>
      <c r="H37" s="12">
        <f>'Jul 16'!G40</f>
        <v>0</v>
      </c>
      <c r="I37" s="12">
        <f>'Aug 16'!G40</f>
        <v>0</v>
      </c>
      <c r="J37" s="12">
        <f>'Sep 16'!G40</f>
        <v>0</v>
      </c>
      <c r="K37" s="12">
        <f>'Oct 16'!G40</f>
        <v>0</v>
      </c>
      <c r="L37" s="12">
        <f>'Nov 16'!G40</f>
        <v>0</v>
      </c>
      <c r="M37" s="12">
        <f>'Dec 16'!G40</f>
        <v>0</v>
      </c>
      <c r="N37" s="15">
        <f t="shared" si="0"/>
        <v>0</v>
      </c>
      <c r="O37" s="22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</row>
    <row r="38" spans="1:34" ht="24" customHeight="1">
      <c r="A38" s="26" t="str">
        <f>'Jan 16'!E41</f>
        <v>Storage of Materials</v>
      </c>
      <c r="B38" s="12">
        <f>'Jan 16'!G41</f>
        <v>0</v>
      </c>
      <c r="C38" s="12">
        <f>'Feb 16'!G41</f>
        <v>0</v>
      </c>
      <c r="D38" s="12">
        <f>'Mar 16'!G41</f>
        <v>0</v>
      </c>
      <c r="E38" s="12">
        <f>'Apr 16'!G41</f>
        <v>0</v>
      </c>
      <c r="F38" s="12">
        <f>'May 16'!G41</f>
        <v>0</v>
      </c>
      <c r="G38" s="12">
        <f>'Jun 16'!G41</f>
        <v>0</v>
      </c>
      <c r="H38" s="12">
        <f>'Jul 16'!G41</f>
        <v>0</v>
      </c>
      <c r="I38" s="12">
        <f>'Aug 16'!G41</f>
        <v>0</v>
      </c>
      <c r="J38" s="12">
        <f>'Sep 16'!G41</f>
        <v>0</v>
      </c>
      <c r="K38" s="12">
        <f>'Oct 16'!G41</f>
        <v>0</v>
      </c>
      <c r="L38" s="12">
        <f>'Nov 16'!G41</f>
        <v>0</v>
      </c>
      <c r="M38" s="12">
        <f>'Dec 16'!G41</f>
        <v>0</v>
      </c>
      <c r="N38" s="15">
        <f t="shared" si="0"/>
        <v>0</v>
      </c>
      <c r="O38" s="22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</row>
    <row r="39" spans="1:34" ht="24" customHeight="1">
      <c r="A39" s="26" t="str">
        <f>'Jan 16'!E42</f>
        <v>Temporary Works</v>
      </c>
      <c r="B39" s="12">
        <f>'Jan 16'!G42</f>
        <v>0</v>
      </c>
      <c r="C39" s="12">
        <f>'Feb 16'!G42</f>
        <v>0</v>
      </c>
      <c r="D39" s="12">
        <f>'Mar 16'!G42</f>
        <v>0</v>
      </c>
      <c r="E39" s="12">
        <f>'Apr 16'!G42</f>
        <v>0</v>
      </c>
      <c r="F39" s="12">
        <f>'May 16'!G42</f>
        <v>0</v>
      </c>
      <c r="G39" s="12">
        <f>'Jun 16'!G42</f>
        <v>0</v>
      </c>
      <c r="H39" s="12">
        <f>'Jul 16'!G42</f>
        <v>0</v>
      </c>
      <c r="I39" s="12">
        <f>'Aug 16'!G42</f>
        <v>0</v>
      </c>
      <c r="J39" s="12">
        <f>'Sep 16'!G42</f>
        <v>0</v>
      </c>
      <c r="K39" s="12">
        <f>'Oct 16'!G42</f>
        <v>0</v>
      </c>
      <c r="L39" s="12">
        <f>'Nov 16'!G42</f>
        <v>0</v>
      </c>
      <c r="M39" s="12">
        <f>'Dec 16'!G42</f>
        <v>0</v>
      </c>
      <c r="N39" s="15">
        <f t="shared" si="0"/>
        <v>0</v>
      </c>
      <c r="O39" s="22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</row>
    <row r="40" spans="1:34" ht="24" customHeight="1">
      <c r="A40" s="26" t="str">
        <f>'Jan 16'!E43</f>
        <v>Vibration</v>
      </c>
      <c r="B40" s="12">
        <f>'Jan 16'!G43</f>
        <v>0</v>
      </c>
      <c r="C40" s="12">
        <f>'Feb 16'!G43</f>
        <v>0</v>
      </c>
      <c r="D40" s="12">
        <f>'Mar 16'!G43</f>
        <v>0</v>
      </c>
      <c r="E40" s="12">
        <f>'Apr 16'!G43</f>
        <v>0</v>
      </c>
      <c r="F40" s="12">
        <f>'May 16'!G43</f>
        <v>0</v>
      </c>
      <c r="G40" s="12">
        <f>'Jun 16'!G43</f>
        <v>0</v>
      </c>
      <c r="H40" s="12">
        <f>'Jul 16'!G43</f>
        <v>0</v>
      </c>
      <c r="I40" s="12">
        <f>'Aug 16'!G43</f>
        <v>0</v>
      </c>
      <c r="J40" s="12">
        <f>'Sep 16'!G43</f>
        <v>0</v>
      </c>
      <c r="K40" s="12">
        <f>'Oct 16'!G43</f>
        <v>0</v>
      </c>
      <c r="L40" s="12">
        <f>'Nov 16'!G43</f>
        <v>0</v>
      </c>
      <c r="M40" s="12">
        <f>'Dec 16'!G43</f>
        <v>0</v>
      </c>
      <c r="N40" s="15">
        <f t="shared" si="0"/>
        <v>0</v>
      </c>
      <c r="O40" s="22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</row>
    <row r="41" spans="1:34" ht="24" customHeight="1">
      <c r="A41" s="26" t="str">
        <f>'Jan 16'!E44</f>
        <v>Waste Management</v>
      </c>
      <c r="B41" s="12">
        <f>'Jan 16'!G44</f>
        <v>0</v>
      </c>
      <c r="C41" s="12">
        <f>'Feb 16'!G44</f>
        <v>0</v>
      </c>
      <c r="D41" s="12">
        <f>'Mar 16'!G44</f>
        <v>0</v>
      </c>
      <c r="E41" s="12">
        <f>'Apr 16'!G44</f>
        <v>0</v>
      </c>
      <c r="F41" s="12">
        <f>'May 16'!G44</f>
        <v>0</v>
      </c>
      <c r="G41" s="12">
        <f>'Jun 16'!G44</f>
        <v>0</v>
      </c>
      <c r="H41" s="12">
        <f>'Jul 16'!G44</f>
        <v>0</v>
      </c>
      <c r="I41" s="12">
        <f>'Aug 16'!G44</f>
        <v>0</v>
      </c>
      <c r="J41" s="12">
        <f>'Sep 16'!G44</f>
        <v>0</v>
      </c>
      <c r="K41" s="12">
        <f>'Oct 16'!G44</f>
        <v>0</v>
      </c>
      <c r="L41" s="12">
        <f>'Nov 16'!G44</f>
        <v>0</v>
      </c>
      <c r="M41" s="12">
        <f>'Dec 16'!G44</f>
        <v>0</v>
      </c>
      <c r="N41" s="15">
        <f t="shared" si="0"/>
        <v>0</v>
      </c>
      <c r="O41" s="22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</row>
    <row r="42" spans="1:34" ht="24" customHeight="1">
      <c r="A42" s="26" t="str">
        <f>'Jan 16'!E45</f>
        <v>Welding</v>
      </c>
      <c r="B42" s="12">
        <f>'Jan 16'!G45</f>
        <v>0</v>
      </c>
      <c r="C42" s="12">
        <f>'Feb 16'!G45</f>
        <v>0</v>
      </c>
      <c r="D42" s="12">
        <f>'Mar 16'!G45</f>
        <v>0</v>
      </c>
      <c r="E42" s="12">
        <f>'Apr 16'!G45</f>
        <v>0</v>
      </c>
      <c r="F42" s="12">
        <f>'May 16'!G45</f>
        <v>0</v>
      </c>
      <c r="G42" s="12">
        <f>'Jun 16'!G45</f>
        <v>0</v>
      </c>
      <c r="H42" s="12">
        <f>'Jul 16'!G45</f>
        <v>0</v>
      </c>
      <c r="I42" s="12">
        <f>'Aug 16'!G45</f>
        <v>0</v>
      </c>
      <c r="J42" s="12">
        <f>'Sep 16'!G45</f>
        <v>0</v>
      </c>
      <c r="K42" s="12">
        <f>'Oct 16'!G45</f>
        <v>0</v>
      </c>
      <c r="L42" s="12">
        <f>'Nov 16'!G45</f>
        <v>0</v>
      </c>
      <c r="M42" s="12">
        <f>'Dec 16'!G45</f>
        <v>0</v>
      </c>
      <c r="N42" s="15">
        <f t="shared" si="0"/>
        <v>0</v>
      </c>
      <c r="O42" s="22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</row>
    <row r="43" spans="1:34" ht="24" customHeight="1">
      <c r="A43" s="26" t="str">
        <f>'Jan 16'!E46</f>
        <v>Welfare Facilities</v>
      </c>
      <c r="B43" s="12">
        <f>'Jan 16'!G46</f>
        <v>0</v>
      </c>
      <c r="C43" s="12">
        <f>'Feb 16'!G46</f>
        <v>0</v>
      </c>
      <c r="D43" s="12">
        <f>'Mar 16'!G46</f>
        <v>0</v>
      </c>
      <c r="E43" s="12">
        <f>'Apr 16'!G46</f>
        <v>0</v>
      </c>
      <c r="F43" s="12">
        <f>'May 16'!G46</f>
        <v>0</v>
      </c>
      <c r="G43" s="12">
        <f>'Jun 16'!G46</f>
        <v>0</v>
      </c>
      <c r="H43" s="12">
        <f>'Jul 16'!G46</f>
        <v>0</v>
      </c>
      <c r="I43" s="12">
        <f>'Aug 16'!G46</f>
        <v>0</v>
      </c>
      <c r="J43" s="12">
        <f>'Sep 16'!G46</f>
        <v>0</v>
      </c>
      <c r="K43" s="12">
        <f>'Oct 16'!G46</f>
        <v>0</v>
      </c>
      <c r="L43" s="12">
        <f>'Nov 16'!G46</f>
        <v>0</v>
      </c>
      <c r="M43" s="12">
        <f>'Dec 16'!G46</f>
        <v>0</v>
      </c>
      <c r="N43" s="15">
        <f t="shared" si="0"/>
        <v>0</v>
      </c>
      <c r="O43" s="22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</row>
    <row r="44" spans="1:34" ht="24" customHeight="1">
      <c r="A44" s="26" t="str">
        <f>'Jan 16'!E47</f>
        <v>Work At Height</v>
      </c>
      <c r="B44" s="12">
        <f>'Jan 16'!G47</f>
        <v>0</v>
      </c>
      <c r="C44" s="12">
        <f>'Feb 16'!G47</f>
        <v>0</v>
      </c>
      <c r="D44" s="12">
        <f>'Mar 16'!G47</f>
        <v>0</v>
      </c>
      <c r="E44" s="12">
        <f>'Apr 16'!G47</f>
        <v>0</v>
      </c>
      <c r="F44" s="12">
        <f>'May 16'!G47</f>
        <v>0</v>
      </c>
      <c r="G44" s="12">
        <f>'Jun 16'!G47</f>
        <v>0</v>
      </c>
      <c r="H44" s="12">
        <f>'Jul 16'!G47</f>
        <v>0</v>
      </c>
      <c r="I44" s="12">
        <f>'Aug 16'!G47</f>
        <v>0</v>
      </c>
      <c r="J44" s="12">
        <f>'Sep 16'!G47</f>
        <v>0</v>
      </c>
      <c r="K44" s="12">
        <f>'Oct 16'!G47</f>
        <v>0</v>
      </c>
      <c r="L44" s="12">
        <f>'Nov 16'!G47</f>
        <v>0</v>
      </c>
      <c r="M44" s="12">
        <f>'Dec 16'!G47</f>
        <v>0</v>
      </c>
      <c r="N44" s="15">
        <f t="shared" si="0"/>
        <v>0</v>
      </c>
      <c r="O44" s="22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</row>
    <row r="45" spans="1:34" ht="24" customHeight="1">
      <c r="A45" s="26" t="str">
        <f>'Jan 16'!E48</f>
        <v>Undergound Services</v>
      </c>
      <c r="B45" s="12">
        <f>'Jan 16'!G48</f>
        <v>0</v>
      </c>
      <c r="C45" s="12">
        <f>'Feb 16'!G48</f>
        <v>0</v>
      </c>
      <c r="D45" s="12">
        <f>'Mar 16'!G48</f>
        <v>0</v>
      </c>
      <c r="E45" s="12">
        <f>'Apr 16'!G48</f>
        <v>0</v>
      </c>
      <c r="F45" s="12">
        <f>'May 16'!G48</f>
        <v>0</v>
      </c>
      <c r="G45" s="12">
        <f>'Jun 16'!G48</f>
        <v>0</v>
      </c>
      <c r="H45" s="12">
        <f>'Jul 16'!G48</f>
        <v>0</v>
      </c>
      <c r="I45" s="12">
        <f>'Aug 16'!G48</f>
        <v>0</v>
      </c>
      <c r="J45" s="12">
        <f>'Sep 16'!G48</f>
        <v>0</v>
      </c>
      <c r="K45" s="12">
        <f>'Oct 16'!G48</f>
        <v>0</v>
      </c>
      <c r="L45" s="12">
        <f>'Nov 16'!G48</f>
        <v>0</v>
      </c>
      <c r="M45" s="12">
        <f>'Dec 16'!G48</f>
        <v>0</v>
      </c>
      <c r="N45" s="15">
        <f t="shared" si="0"/>
        <v>0</v>
      </c>
      <c r="O45" s="22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</row>
    <row r="46" spans="1:34" ht="24" customHeight="1">
      <c r="A46" s="26" t="str">
        <f>'Jan 16'!E49</f>
        <v>OTHER</v>
      </c>
      <c r="B46" s="17">
        <f>'Jan 16'!G49</f>
        <v>0</v>
      </c>
      <c r="C46" s="17">
        <f>'Feb 16'!G49</f>
        <v>0</v>
      </c>
      <c r="D46" s="17">
        <f>'Mar 16'!G49</f>
        <v>0</v>
      </c>
      <c r="E46" s="17">
        <f>'Apr 16'!G49</f>
        <v>0</v>
      </c>
      <c r="F46" s="17">
        <f>'May 16'!G49</f>
        <v>0</v>
      </c>
      <c r="G46" s="17">
        <f>'Jun 16'!G49</f>
        <v>0</v>
      </c>
      <c r="H46" s="17">
        <f>'Jul 16'!G49</f>
        <v>0</v>
      </c>
      <c r="I46" s="17">
        <f>'Aug 16'!G49</f>
        <v>0</v>
      </c>
      <c r="J46" s="17">
        <f>'Sep 16'!G49</f>
        <v>0</v>
      </c>
      <c r="K46" s="17">
        <f>'Oct 16'!G49</f>
        <v>0</v>
      </c>
      <c r="L46" s="17">
        <f>'Nov 16'!G49</f>
        <v>0</v>
      </c>
      <c r="M46" s="17">
        <f>'Dec 16'!G49</f>
        <v>0</v>
      </c>
      <c r="N46" s="30">
        <f t="shared" si="0"/>
        <v>0</v>
      </c>
      <c r="O46" s="22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</row>
    <row r="47" spans="1:34" ht="30.75" customHeight="1">
      <c r="A47" s="31" t="s">
        <v>67</v>
      </c>
      <c r="B47" s="20">
        <f t="shared" ref="B47:M47" si="1">SUM(B5:B46)</f>
        <v>0</v>
      </c>
      <c r="C47" s="20">
        <f t="shared" si="1"/>
        <v>0</v>
      </c>
      <c r="D47" s="20">
        <f t="shared" si="1"/>
        <v>0</v>
      </c>
      <c r="E47" s="20">
        <f t="shared" si="1"/>
        <v>0</v>
      </c>
      <c r="F47" s="20">
        <f t="shared" si="1"/>
        <v>0</v>
      </c>
      <c r="G47" s="20">
        <f t="shared" si="1"/>
        <v>0</v>
      </c>
      <c r="H47" s="20">
        <f t="shared" si="1"/>
        <v>0</v>
      </c>
      <c r="I47" s="20">
        <f t="shared" si="1"/>
        <v>0</v>
      </c>
      <c r="J47" s="20">
        <f t="shared" si="1"/>
        <v>0</v>
      </c>
      <c r="K47" s="20">
        <f t="shared" si="1"/>
        <v>0</v>
      </c>
      <c r="L47" s="20">
        <f t="shared" si="1"/>
        <v>0</v>
      </c>
      <c r="M47" s="20">
        <f t="shared" si="1"/>
        <v>0</v>
      </c>
      <c r="N47" s="32">
        <f t="shared" si="0"/>
        <v>0</v>
      </c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</row>
    <row r="48" spans="1:34" ht="14.25" customHeight="1">
      <c r="A48" s="24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2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</row>
    <row r="49" spans="1:34" ht="14.25" customHeight="1">
      <c r="A49" s="24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2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</row>
    <row r="50" spans="1:34" ht="14.25" customHeight="1">
      <c r="A50" s="24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2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</row>
    <row r="51" spans="1:34" ht="14.25" customHeight="1">
      <c r="A51" s="24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2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</row>
    <row r="52" spans="1:34" ht="14.25" customHeight="1">
      <c r="A52" s="24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2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</row>
    <row r="53" spans="1:34" ht="14.25" customHeight="1">
      <c r="A53" s="24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2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</row>
    <row r="54" spans="1:34" ht="14.25" customHeight="1">
      <c r="A54" s="24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2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</row>
    <row r="55" spans="1:34" ht="14.25" customHeight="1">
      <c r="A55" s="24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2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</row>
    <row r="56" spans="1:34" ht="14.25" customHeight="1">
      <c r="A56" s="24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2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spans="1:34" ht="14.25" customHeight="1">
      <c r="A57" s="24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2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spans="1:34" ht="14.25" customHeight="1">
      <c r="A58" s="24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2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spans="1:34" ht="14.25" customHeight="1">
      <c r="A59" s="2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2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spans="1:34" ht="14.25" customHeight="1">
      <c r="A60" s="24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2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spans="1:34" ht="14.25" customHeight="1">
      <c r="A61" s="2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2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spans="1:34" ht="14.25" customHeight="1">
      <c r="A62" s="24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2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spans="1:34" ht="14.25" customHeight="1">
      <c r="A63" s="24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2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spans="1:34" ht="14.25" customHeight="1">
      <c r="A64" s="24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2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spans="1:34" ht="14.25" customHeight="1">
      <c r="A65" s="24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2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spans="1:34" ht="14.25" customHeight="1">
      <c r="A66" s="24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2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spans="1:34" ht="14.25" customHeight="1">
      <c r="A67" s="24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2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spans="1:34" ht="14.25" customHeight="1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2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spans="1:34" ht="14.25" customHeight="1">
      <c r="A69" s="24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2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spans="1:34" ht="14.25" customHeight="1">
      <c r="A70" s="24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2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spans="1:34" ht="14.25" customHeight="1">
      <c r="A71" s="24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2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spans="1:34" ht="14.25" customHeight="1">
      <c r="A72" s="24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2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spans="1:34" ht="14.25" customHeight="1">
      <c r="A73" s="2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2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spans="1:34" ht="14.25" customHeight="1">
      <c r="A74" s="2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2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spans="1:34" ht="14.25" customHeight="1">
      <c r="A75" s="24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2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spans="1:34" ht="14.25" customHeight="1">
      <c r="A76" s="24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2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spans="1:34" ht="14.25" customHeight="1">
      <c r="A77" s="24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2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spans="1:34" ht="14.25" customHeight="1">
      <c r="A78" s="24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2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spans="1:34" ht="14.25" customHeight="1">
      <c r="A79" s="24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2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spans="1:34" ht="14.25" customHeight="1">
      <c r="A80" s="24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2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spans="1:34" ht="14.25" customHeight="1">
      <c r="A81" s="24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2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spans="1:34" ht="14.25" customHeight="1">
      <c r="A82" s="24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2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spans="1:34" ht="14.25" customHeight="1">
      <c r="A83" s="24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2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spans="1:34" ht="14.25" customHeight="1">
      <c r="A84" s="24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2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spans="1:34" ht="14.25" customHeight="1">
      <c r="A85" s="24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2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spans="1:34" ht="14.25" customHeight="1">
      <c r="A86" s="24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2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spans="1:34" ht="14.25" customHeight="1">
      <c r="A87" s="24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2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spans="1:34" ht="14.25" customHeight="1">
      <c r="A88" s="24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2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spans="1:34" ht="14.25" customHeight="1">
      <c r="A89" s="24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2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spans="1:34" ht="14.25" customHeight="1">
      <c r="A90" s="24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2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spans="1:34" ht="14.25" customHeight="1">
      <c r="A91" s="24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2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spans="1:34" ht="14.25" customHeight="1">
      <c r="A92" s="24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2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spans="1:34" ht="14.25" customHeight="1">
      <c r="A93" s="24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2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spans="1:34" ht="14.2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2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spans="1:34" ht="14.25" customHeight="1">
      <c r="A95" s="24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2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spans="1:34" ht="14.25" customHeight="1">
      <c r="A96" s="24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2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spans="1:34" ht="14.25" customHeight="1">
      <c r="A97" s="24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2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spans="1:34" ht="14.25" customHeight="1">
      <c r="A98" s="24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2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spans="1:34" ht="14.25" customHeight="1">
      <c r="A99" s="24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2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spans="1:34" ht="14.25" customHeight="1">
      <c r="A100" s="24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spans="1:34" ht="14.25" customHeight="1">
      <c r="A101" s="24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2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spans="1:34" ht="14.25" customHeight="1">
      <c r="A102" s="24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2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spans="1:34" ht="14.25" customHeight="1">
      <c r="A103" s="24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2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spans="1:34" ht="14.25" customHeight="1">
      <c r="A104" s="24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2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spans="1:34" ht="14.25" customHeight="1">
      <c r="A105" s="24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2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spans="1:34" ht="14.25" customHeight="1">
      <c r="A106" s="24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2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spans="1:34" ht="14.25" customHeight="1">
      <c r="A107" s="24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2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spans="1:34" ht="14.25" customHeight="1">
      <c r="A108" s="24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2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spans="1:34" ht="14.25" customHeight="1">
      <c r="A109" s="24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2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spans="1:34" ht="14.25" customHeight="1">
      <c r="A110" s="24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2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spans="1:34" ht="14.25" customHeight="1">
      <c r="A111" s="24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2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spans="1:34" ht="14.25" customHeight="1">
      <c r="A112" s="24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2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spans="1:34" ht="14.25" customHeight="1">
      <c r="A113" s="24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2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spans="1:34" ht="14.25" customHeight="1">
      <c r="A114" s="24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2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spans="1:34" ht="14.25" customHeight="1">
      <c r="A115" s="24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2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spans="1:34" ht="14.25" customHeight="1">
      <c r="A116" s="24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2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spans="1:34" ht="14.25" customHeight="1">
      <c r="A117" s="24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2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spans="1:34" ht="14.25" customHeight="1">
      <c r="A118" s="24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2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spans="1:34" ht="14.25" customHeight="1">
      <c r="A119" s="24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2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spans="1:34" ht="14.25" customHeight="1">
      <c r="A120" s="24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2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spans="1:34" ht="14.25" customHeight="1">
      <c r="A121" s="24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2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spans="1:34" ht="14.25" customHeight="1">
      <c r="A122" s="24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2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spans="1:34" ht="14.25" customHeight="1">
      <c r="A123" s="24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2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spans="1:34" ht="14.25" customHeight="1">
      <c r="A124" s="24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2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spans="1:34" ht="14.25" customHeight="1">
      <c r="A125" s="24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2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spans="1:34" ht="14.25" customHeight="1">
      <c r="A126" s="24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2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spans="1:34" ht="14.25" customHeight="1">
      <c r="A127" s="24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2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spans="1:34" ht="14.25" customHeight="1">
      <c r="A128" s="24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2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spans="1:34" ht="14.25" customHeight="1">
      <c r="A129" s="24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2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spans="1:34" ht="14.25" customHeight="1">
      <c r="A130" s="24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2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spans="1:34" ht="14.25" customHeight="1">
      <c r="A131" s="24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2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spans="1:34" ht="14.25" customHeight="1">
      <c r="A132" s="2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2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spans="1:34" ht="14.25" customHeight="1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2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spans="1:34" ht="14.25" customHeight="1">
      <c r="A134" s="24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2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spans="1:34" ht="14.25" customHeight="1">
      <c r="A135" s="24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2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spans="1:34" ht="14.25" customHeight="1">
      <c r="A136" s="24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2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spans="1:34" ht="14.25" customHeight="1">
      <c r="A137" s="24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2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spans="1:34" ht="14.25" customHeight="1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2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spans="1:34" ht="14.25" customHeight="1">
      <c r="A139" s="24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2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spans="1:34" ht="14.25" customHeight="1">
      <c r="A140" s="24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2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spans="1:34" ht="14.2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2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spans="1:34" ht="14.25" customHeight="1">
      <c r="A142" s="24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2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spans="1:34" ht="14.25" customHeight="1">
      <c r="A143" s="24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2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spans="1:34" ht="14.25" customHeight="1">
      <c r="A144" s="24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2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spans="1:34" ht="14.25" customHeight="1">
      <c r="A145" s="24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2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spans="1:34" ht="14.25" customHeight="1">
      <c r="A146" s="24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2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spans="1:34" ht="14.25" customHeight="1">
      <c r="A147" s="24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2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spans="1:34" ht="14.25" customHeight="1">
      <c r="A148" s="24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2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spans="1:34" ht="14.25" customHeight="1">
      <c r="A149" s="24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2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spans="1:34" ht="14.25" customHeight="1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2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spans="1:34" ht="14.25" customHeight="1">
      <c r="A151" s="24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2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spans="1:34" ht="14.25" customHeight="1">
      <c r="A152" s="24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2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spans="1:34" ht="14.25" customHeight="1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2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spans="1:34" ht="14.25" customHeight="1">
      <c r="A154" s="24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2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spans="1:34" ht="14.25" customHeigh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2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spans="1:34" ht="14.25" customHeight="1">
      <c r="A156" s="24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2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spans="1:34" ht="14.25" customHeight="1">
      <c r="A157" s="24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2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spans="1:34" ht="14.25" customHeight="1">
      <c r="A158" s="24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2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spans="1:34" ht="14.25" customHeight="1">
      <c r="A159" s="24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2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spans="1:34" ht="14.25" customHeight="1">
      <c r="A160" s="24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2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spans="1:34" ht="14.25" customHeight="1">
      <c r="A161" s="24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2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spans="1:34" ht="14.25" customHeight="1">
      <c r="A162" s="24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2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spans="1:34" ht="14.25" customHeight="1">
      <c r="A163" s="24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2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spans="1:34" ht="14.25" customHeight="1">
      <c r="A164" s="24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2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spans="1:34" ht="14.25" customHeight="1">
      <c r="A165" s="24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2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spans="1:34" ht="14.25" customHeight="1">
      <c r="A166" s="24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2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spans="1:34" ht="14.25" customHeight="1">
      <c r="A167" s="24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2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spans="1:34" ht="14.25" customHeight="1">
      <c r="A168" s="24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2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spans="1:34" ht="14.25" customHeight="1">
      <c r="A169" s="24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2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spans="1:34" ht="14.25" customHeight="1">
      <c r="A170" s="24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2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spans="1:34" ht="14.25" customHeight="1">
      <c r="A171" s="24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2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spans="1:34" ht="14.25" customHeight="1">
      <c r="A172" s="24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2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spans="1:34" ht="14.25" customHeight="1">
      <c r="A173" s="24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2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spans="1:34" ht="14.25" customHeight="1">
      <c r="A174" s="24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2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spans="1:34" ht="14.25" customHeight="1">
      <c r="A175" s="24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2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spans="1:34" ht="14.25" customHeight="1">
      <c r="A176" s="24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2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spans="1:34" ht="14.25" customHeight="1">
      <c r="A177" s="24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2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spans="1:34" ht="14.25" customHeight="1">
      <c r="A178" s="24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2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spans="1:34" ht="14.25" customHeight="1">
      <c r="A179" s="24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2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spans="1:34" ht="14.25" customHeight="1">
      <c r="A180" s="24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2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spans="1:34" ht="14.25" customHeight="1">
      <c r="A181" s="24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2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spans="1:34" ht="14.25" customHeight="1">
      <c r="A182" s="24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2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spans="1:34" ht="14.25" customHeight="1">
      <c r="A183" s="24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2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spans="1:34" ht="14.25" customHeight="1">
      <c r="A184" s="24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2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spans="1:34" ht="14.25" customHeight="1">
      <c r="A185" s="24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2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spans="1:34" ht="14.25" customHeight="1">
      <c r="A186" s="2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2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spans="1:34" ht="14.25" customHeight="1">
      <c r="A187" s="24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2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spans="1:34" ht="14.25" customHeight="1">
      <c r="A188" s="24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2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spans="1:34" ht="14.25" customHeight="1">
      <c r="A189" s="24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2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spans="1:34" ht="14.25" customHeight="1">
      <c r="A190" s="24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2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spans="1:34" ht="14.25" customHeight="1">
      <c r="A191" s="24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2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spans="1:34" ht="14.25" customHeight="1">
      <c r="A192" s="24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2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spans="1:34" ht="14.25" customHeight="1">
      <c r="A193" s="24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2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spans="1:34" ht="14.25" customHeight="1">
      <c r="A194" s="24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2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spans="1:34" ht="14.25" customHeight="1">
      <c r="A195" s="24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2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spans="1:34" ht="14.25" customHeight="1">
      <c r="A196" s="24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2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spans="1:34" ht="14.25" customHeight="1">
      <c r="A197" s="24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2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spans="1:34" ht="14.25" customHeight="1">
      <c r="A198" s="24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2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spans="1:34" ht="14.25" customHeight="1">
      <c r="A199" s="24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2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spans="1:34" ht="14.25" customHeight="1">
      <c r="A200" s="24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2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spans="1:34" ht="14.25" customHeight="1">
      <c r="A201" s="24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2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spans="1:34" ht="14.25" customHeight="1">
      <c r="A202" s="24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2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spans="1:34" ht="14.25" customHeight="1">
      <c r="A203" s="24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2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spans="1:34" ht="14.25" customHeight="1">
      <c r="A204" s="24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2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spans="1:34" ht="14.25" customHeight="1">
      <c r="A205" s="24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2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spans="1:34" ht="14.25" customHeight="1">
      <c r="A206" s="24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2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spans="1:34" ht="14.25" customHeight="1">
      <c r="A207" s="24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2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spans="1:34" ht="14.25" customHeight="1">
      <c r="A208" s="24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2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spans="1:34" ht="14.25" customHeight="1">
      <c r="A209" s="24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2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spans="1:34" ht="14.25" customHeight="1">
      <c r="A210" s="24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2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spans="1:34" ht="14.25" customHeight="1">
      <c r="A211" s="24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2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spans="1:34" ht="14.25" customHeight="1">
      <c r="A212" s="24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2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spans="1:34" ht="14.25" customHeight="1">
      <c r="A213" s="24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2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spans="1:34" ht="14.25" customHeight="1">
      <c r="A214" s="24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2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spans="1:34" ht="14.25" customHeight="1">
      <c r="A215" s="24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2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spans="1:34" ht="14.25" customHeight="1">
      <c r="A216" s="24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2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spans="1:34" ht="14.25" customHeight="1">
      <c r="A217" s="24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2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spans="1:34" ht="14.25" customHeight="1">
      <c r="A218" s="24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2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spans="1:34" ht="14.25" customHeight="1">
      <c r="A219" s="24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2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spans="1:34" ht="14.25" customHeight="1">
      <c r="A220" s="24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2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spans="1:34" ht="14.25" customHeight="1">
      <c r="A221" s="24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2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spans="1:34" ht="14.25" customHeight="1">
      <c r="A222" s="24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2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spans="1:34" ht="14.25" customHeight="1">
      <c r="A223" s="24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2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spans="1:34" ht="14.25" customHeight="1">
      <c r="A224" s="24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2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spans="1:34" ht="14.25" customHeight="1">
      <c r="A225" s="24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2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spans="1:34" ht="14.25" customHeight="1">
      <c r="A226" s="24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2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spans="1:34" ht="14.25" customHeight="1">
      <c r="A227" s="24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2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spans="1:34" ht="14.25" customHeight="1">
      <c r="A228" s="24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2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spans="1:34" ht="14.25" customHeight="1">
      <c r="A229" s="24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2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spans="1:34" ht="14.25" customHeight="1">
      <c r="A230" s="24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2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spans="1:34" ht="14.25" customHeight="1">
      <c r="A231" s="24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2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spans="1:34" ht="14.25" customHeight="1">
      <c r="A232" s="24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2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spans="1:34" ht="14.25" customHeight="1">
      <c r="A233" s="24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2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spans="1:34" ht="14.25" customHeight="1">
      <c r="A234" s="24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2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spans="1:34" ht="14.25" customHeight="1">
      <c r="A235" s="24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2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spans="1:34" ht="14.25" customHeight="1">
      <c r="A236" s="24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2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spans="1:34" ht="14.25" customHeight="1">
      <c r="A237" s="24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2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spans="1:34" ht="14.25" customHeight="1">
      <c r="A238" s="24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2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spans="1:34" ht="14.25" customHeight="1">
      <c r="A239" s="24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2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spans="1:34" ht="14.25" customHeight="1">
      <c r="A240" s="24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2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spans="1:34" ht="14.25" customHeight="1">
      <c r="A241" s="24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2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spans="1:34" ht="14.25" customHeight="1">
      <c r="A242" s="24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2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spans="1:34" ht="14.25" customHeight="1">
      <c r="A243" s="24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2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spans="1:34" ht="14.25" customHeight="1">
      <c r="A244" s="24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2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spans="1:34" ht="14.25" customHeight="1">
      <c r="A245" s="24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2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spans="1:34" ht="14.25" customHeight="1">
      <c r="A246" s="24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2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spans="1:34" ht="14.25" customHeight="1">
      <c r="A247" s="24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2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spans="1:34" ht="14.25" customHeight="1">
      <c r="A248" s="24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2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spans="1:34" ht="14.25" customHeight="1">
      <c r="A249" s="24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2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spans="1:34" ht="14.25" customHeight="1">
      <c r="A250" s="24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2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spans="1:34" ht="14.25" customHeight="1">
      <c r="A251" s="24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2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spans="1:34" ht="14.25" customHeight="1">
      <c r="A252" s="24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2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spans="1:34" ht="14.25" customHeight="1">
      <c r="A253" s="24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2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spans="1:34" ht="14.25" customHeight="1">
      <c r="A254" s="24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2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spans="1:34" ht="14.25" customHeight="1">
      <c r="A255" s="24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2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spans="1:34" ht="14.25" customHeight="1">
      <c r="A256" s="24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2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spans="1:34" ht="14.25" customHeight="1">
      <c r="A257" s="24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2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spans="1:34" ht="14.25" customHeight="1">
      <c r="A258" s="24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2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spans="1:34" ht="14.25" customHeight="1">
      <c r="A259" s="24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2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spans="1:34" ht="14.25" customHeight="1">
      <c r="A260" s="24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2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spans="1:34" ht="14.25" customHeight="1">
      <c r="A261" s="24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2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spans="1:34" ht="14.25" customHeight="1">
      <c r="A262" s="24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2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34" ht="14.25" customHeight="1">
      <c r="A263" s="24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2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spans="1:34" ht="14.25" customHeight="1">
      <c r="A264" s="24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2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spans="1:34" ht="14.25" customHeight="1">
      <c r="A265" s="24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2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spans="1:34" ht="14.25" customHeight="1">
      <c r="A266" s="24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2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spans="1:34" ht="14.25" customHeight="1">
      <c r="A267" s="24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2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spans="1:34" ht="14.25" customHeight="1">
      <c r="A268" s="24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2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spans="1:34" ht="14.25" customHeight="1">
      <c r="A269" s="24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2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spans="1:34" ht="14.25" customHeight="1">
      <c r="A270" s="24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2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spans="1:34" ht="14.25" customHeight="1">
      <c r="A271" s="24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2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spans="1:34" ht="14.25" customHeight="1">
      <c r="A272" s="24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2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spans="1:34" ht="14.25" customHeight="1">
      <c r="A273" s="24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spans="1:34" ht="14.25" customHeight="1">
      <c r="A274" s="24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2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spans="1:34" ht="14.25" customHeight="1">
      <c r="A275" s="24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2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spans="1:34" ht="14.25" customHeight="1">
      <c r="A276" s="24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2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spans="1:34" ht="14.25" customHeight="1">
      <c r="A277" s="24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2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spans="1:34" ht="14.25" customHeight="1">
      <c r="A278" s="24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2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spans="1:34" ht="14.25" customHeight="1">
      <c r="A279" s="24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2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spans="1:34" ht="14.25" customHeight="1">
      <c r="A280" s="24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2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spans="1:34" ht="14.25" customHeight="1">
      <c r="A281" s="24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2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spans="1:34" ht="14.25" customHeight="1">
      <c r="A282" s="24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2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spans="1:34" ht="14.25" customHeight="1">
      <c r="A283" s="24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2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spans="1:34" ht="14.25" customHeight="1">
      <c r="A284" s="24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spans="1:34" ht="14.25" customHeight="1">
      <c r="A285" s="24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2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spans="1:34" ht="14.25" customHeight="1">
      <c r="A286" s="24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2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spans="1:34" ht="14.25" customHeight="1">
      <c r="A287" s="24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2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spans="1:34" ht="14.25" customHeight="1">
      <c r="A288" s="24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2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spans="1:34" ht="14.25" customHeight="1">
      <c r="A289" s="24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2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spans="1:34" ht="14.25" customHeight="1">
      <c r="A290" s="24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2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spans="1:34" ht="14.25" customHeight="1">
      <c r="A291" s="24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2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spans="1:34" ht="14.25" customHeight="1">
      <c r="A292" s="24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2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spans="1:34" ht="14.25" customHeight="1">
      <c r="A293" s="24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2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spans="1:34" ht="14.25" customHeight="1">
      <c r="A294" s="24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2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spans="1:34" ht="14.25" customHeight="1">
      <c r="A295" s="24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2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spans="1:34" ht="14.25" customHeight="1">
      <c r="A296" s="24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2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spans="1:34" ht="14.25" customHeight="1">
      <c r="A297" s="24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2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spans="1:34" ht="14.25" customHeight="1">
      <c r="A298" s="24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2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spans="1:34" ht="14.25" customHeight="1">
      <c r="A299" s="24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2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spans="1:34" ht="14.25" customHeight="1">
      <c r="A300" s="24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2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spans="1:34" ht="14.25" customHeight="1">
      <c r="A301" s="24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2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spans="1:34" ht="14.25" customHeight="1">
      <c r="A302" s="24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2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spans="1:34" ht="14.25" customHeight="1">
      <c r="A303" s="24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2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spans="1:34" ht="14.25" customHeight="1">
      <c r="A304" s="24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2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spans="1:34" ht="14.25" customHeight="1">
      <c r="A305" s="24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2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spans="1:34" ht="14.25" customHeight="1">
      <c r="A306" s="24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2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spans="1:34" ht="14.25" customHeight="1">
      <c r="A307" s="24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2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spans="1:34" ht="14.25" customHeight="1">
      <c r="A308" s="24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2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spans="1:34" ht="14.25" customHeight="1">
      <c r="A309" s="24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2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spans="1:34" ht="14.25" customHeight="1">
      <c r="A310" s="24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2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spans="1:34" ht="14.25" customHeight="1">
      <c r="A311" s="24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2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spans="1:34" ht="14.25" customHeight="1">
      <c r="A312" s="24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2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spans="1:34" ht="14.25" customHeight="1">
      <c r="A313" s="24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2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spans="1:34" ht="14.25" customHeight="1">
      <c r="A314" s="24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2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spans="1:34" ht="14.25" customHeight="1">
      <c r="A315" s="24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2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spans="1:34" ht="14.25" customHeight="1">
      <c r="A316" s="24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2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spans="1:34" ht="14.25" customHeight="1">
      <c r="A317" s="24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2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spans="1:34" ht="14.25" customHeight="1">
      <c r="A318" s="24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2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spans="1:34" ht="14.25" customHeight="1">
      <c r="A319" s="24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2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spans="1:34" ht="14.25" customHeight="1">
      <c r="A320" s="24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2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spans="1:34" ht="14.25" customHeight="1">
      <c r="A321" s="24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2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spans="1:34" ht="14.25" customHeight="1">
      <c r="A322" s="24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2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spans="1:34" ht="14.25" customHeight="1">
      <c r="A323" s="24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2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spans="1:34" ht="14.25" customHeight="1">
      <c r="A324" s="24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2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spans="1:34" ht="14.25" customHeight="1">
      <c r="A325" s="24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2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spans="1:34" ht="14.25" customHeight="1">
      <c r="A326" s="24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2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spans="1:34" ht="14.25" customHeight="1">
      <c r="A327" s="24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2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spans="1:34" ht="14.25" customHeight="1">
      <c r="A328" s="24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2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spans="1:34" ht="14.25" customHeight="1">
      <c r="A329" s="24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2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spans="1:34" ht="14.25" customHeight="1">
      <c r="A330" s="24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2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spans="1:34" ht="14.25" customHeight="1">
      <c r="A331" s="24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2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spans="1:34" ht="14.25" customHeight="1">
      <c r="A332" s="24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2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spans="1:34" ht="14.25" customHeight="1">
      <c r="A333" s="24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2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spans="1:34" ht="14.25" customHeight="1">
      <c r="A334" s="24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2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spans="1:34" ht="14.25" customHeight="1">
      <c r="A335" s="24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2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spans="1:34" ht="14.25" customHeight="1">
      <c r="A336" s="24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2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spans="1:34" ht="14.25" customHeight="1">
      <c r="A337" s="24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2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spans="1:34" ht="14.25" customHeight="1">
      <c r="A338" s="24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2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spans="1:34" ht="14.25" customHeight="1">
      <c r="A339" s="24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2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spans="1:34" ht="14.25" customHeight="1">
      <c r="A340" s="24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2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spans="1:34" ht="14.25" customHeight="1">
      <c r="A341" s="24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2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spans="1:34" ht="14.25" customHeight="1">
      <c r="A342" s="24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2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spans="1:34" ht="14.25" customHeight="1">
      <c r="A343" s="24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2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spans="1:34" ht="14.25" customHeight="1">
      <c r="A344" s="24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2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spans="1:34" ht="14.25" customHeight="1">
      <c r="A345" s="24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2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spans="1:34" ht="14.25" customHeight="1">
      <c r="A346" s="24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2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spans="1:34" ht="14.25" customHeight="1">
      <c r="A347" s="24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2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spans="1:34" ht="14.25" customHeight="1">
      <c r="A348" s="24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2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spans="1:34" ht="14.25" customHeight="1">
      <c r="A349" s="24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2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spans="1:34" ht="14.25" customHeight="1">
      <c r="A350" s="24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2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spans="1:34" ht="14.25" customHeight="1">
      <c r="A351" s="24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2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spans="1:34" ht="14.25" customHeight="1">
      <c r="A352" s="24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2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spans="1:34" ht="14.25" customHeight="1">
      <c r="A353" s="24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2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spans="1:34" ht="14.25" customHeight="1">
      <c r="A354" s="24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2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spans="1:34" ht="14.25" customHeight="1">
      <c r="A355" s="24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2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spans="1:34" ht="14.25" customHeight="1">
      <c r="A356" s="24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2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spans="1:34" ht="14.25" customHeight="1">
      <c r="A357" s="24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2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spans="1:34" ht="14.25" customHeight="1">
      <c r="A358" s="24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2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spans="1:34" ht="14.25" customHeight="1">
      <c r="A359" s="24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2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spans="1:34" ht="14.25" customHeight="1">
      <c r="A360" s="24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2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spans="1:34" ht="14.25" customHeight="1">
      <c r="A361" s="24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2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spans="1:34" ht="14.25" customHeight="1">
      <c r="A362" s="24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2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spans="1:34" ht="14.25" customHeight="1">
      <c r="A363" s="24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2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spans="1:34" ht="14.25" customHeight="1">
      <c r="A364" s="24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2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spans="1:34" ht="14.25" customHeight="1">
      <c r="A365" s="24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2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spans="1:34" ht="14.25" customHeight="1">
      <c r="A366" s="24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2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spans="1:34" ht="14.25" customHeight="1">
      <c r="A367" s="24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2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spans="1:34" ht="14.25" customHeight="1">
      <c r="A368" s="24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2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spans="1:34" ht="14.25" customHeight="1">
      <c r="A369" s="24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2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spans="1:34" ht="14.25" customHeight="1">
      <c r="A370" s="24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2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spans="1:34" ht="14.25" customHeight="1">
      <c r="A371" s="24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2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spans="1:34" ht="14.25" customHeight="1">
      <c r="A372" s="24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2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spans="1:34" ht="14.25" customHeight="1">
      <c r="A373" s="24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2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spans="1:34" ht="14.25" customHeight="1">
      <c r="A374" s="24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2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spans="1:34" ht="14.25" customHeight="1">
      <c r="A375" s="24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2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spans="1:34" ht="14.25" customHeight="1">
      <c r="A376" s="24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2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spans="1:34" ht="14.25" customHeight="1">
      <c r="A377" s="24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2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spans="1:34" ht="14.25" customHeight="1">
      <c r="A378" s="24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2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spans="1:34" ht="14.25" customHeight="1">
      <c r="A379" s="24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2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spans="1:34" ht="14.25" customHeight="1">
      <c r="A380" s="24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2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spans="1:34" ht="14.25" customHeight="1">
      <c r="A381" s="24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2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spans="1:34" ht="14.25" customHeight="1">
      <c r="A382" s="24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2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spans="1:34" ht="14.25" customHeight="1">
      <c r="A383" s="24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2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spans="1:34" ht="14.25" customHeight="1">
      <c r="A384" s="24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2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spans="1:34" ht="14.25" customHeight="1">
      <c r="A385" s="24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2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spans="1:34" ht="14.25" customHeight="1">
      <c r="A386" s="24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2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spans="1:34" ht="14.25" customHeight="1">
      <c r="A387" s="24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2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spans="1:34" ht="14.25" customHeight="1">
      <c r="A388" s="24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2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spans="1:34" ht="14.25" customHeight="1">
      <c r="A389" s="24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2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spans="1:34" ht="14.25" customHeight="1">
      <c r="A390" s="24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2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spans="1:34" ht="14.25" customHeight="1">
      <c r="A391" s="24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2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spans="1:34" ht="14.25" customHeight="1">
      <c r="A392" s="24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2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spans="1:34" ht="14.25" customHeight="1">
      <c r="A393" s="24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2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spans="1:34" ht="14.25" customHeight="1">
      <c r="A394" s="24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2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spans="1:34" ht="14.25" customHeight="1">
      <c r="A395" s="24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2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spans="1:34" ht="14.25" customHeight="1">
      <c r="A396" s="24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2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spans="1:34" ht="14.25" customHeight="1">
      <c r="A397" s="24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2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spans="1:34" ht="14.25" customHeight="1">
      <c r="A398" s="24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2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spans="1:34" ht="14.25" customHeight="1">
      <c r="A399" s="24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2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spans="1:34" ht="14.25" customHeight="1">
      <c r="A400" s="24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2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spans="1:34" ht="14.25" customHeight="1">
      <c r="A401" s="24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2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spans="1:34" ht="14.25" customHeight="1">
      <c r="A402" s="24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2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spans="1:34" ht="14.25" customHeight="1">
      <c r="A403" s="24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2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spans="1:34" ht="14.25" customHeight="1">
      <c r="A404" s="24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2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spans="1:34" ht="14.25" customHeight="1">
      <c r="A405" s="24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2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spans="1:34" ht="14.25" customHeight="1">
      <c r="A406" s="24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2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spans="1:34" ht="14.25" customHeight="1">
      <c r="A407" s="24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2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spans="1:34" ht="14.25" customHeight="1">
      <c r="A408" s="24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2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spans="1:34" ht="14.25" customHeight="1">
      <c r="A409" s="24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2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spans="1:34" ht="14.25" customHeight="1">
      <c r="A410" s="24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2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spans="1:34" ht="14.25" customHeight="1">
      <c r="A411" s="24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2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spans="1:34" ht="14.25" customHeight="1">
      <c r="A412" s="24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2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spans="1:34" ht="14.25" customHeight="1">
      <c r="A413" s="24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2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spans="1:34" ht="14.25" customHeight="1">
      <c r="A414" s="24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2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spans="1:34" ht="14.25" customHeight="1">
      <c r="A415" s="24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2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spans="1:34" ht="14.25" customHeight="1">
      <c r="A416" s="24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2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spans="1:34" ht="14.25" customHeight="1">
      <c r="A417" s="24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2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spans="1:34" ht="14.25" customHeight="1">
      <c r="A418" s="24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2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spans="1:34" ht="14.25" customHeight="1">
      <c r="A419" s="24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2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spans="1:34" ht="14.25" customHeight="1">
      <c r="A420" s="24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2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spans="1:34" ht="14.25" customHeight="1">
      <c r="A421" s="24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2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spans="1:34" ht="14.25" customHeight="1">
      <c r="A422" s="24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2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spans="1:34" ht="14.25" customHeight="1">
      <c r="A423" s="24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2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spans="1:34" ht="14.25" customHeight="1">
      <c r="A424" s="24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2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spans="1:34" ht="14.25" customHeight="1">
      <c r="A425" s="24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2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spans="1:34" ht="14.25" customHeight="1">
      <c r="A426" s="24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2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spans="1:34" ht="14.25" customHeight="1">
      <c r="A427" s="24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2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spans="1:34" ht="14.25" customHeight="1">
      <c r="A428" s="24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2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spans="1:34" ht="14.25" customHeight="1">
      <c r="A429" s="24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2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spans="1:34" ht="14.25" customHeight="1">
      <c r="A430" s="24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2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spans="1:34" ht="14.25" customHeight="1">
      <c r="A431" s="24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2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spans="1:34" ht="14.25" customHeight="1">
      <c r="A432" s="24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2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spans="1:34" ht="14.25" customHeight="1">
      <c r="A433" s="24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2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spans="1:34" ht="14.25" customHeight="1">
      <c r="A434" s="24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2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spans="1:34" ht="14.25" customHeight="1">
      <c r="A435" s="24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2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spans="1:34" ht="14.25" customHeight="1">
      <c r="A436" s="24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2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spans="1:34" ht="14.25" customHeight="1">
      <c r="A437" s="24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2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spans="1:34" ht="14.25" customHeight="1">
      <c r="A438" s="24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2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spans="1:34" ht="14.25" customHeight="1">
      <c r="A439" s="24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2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spans="1:34" ht="14.25" customHeight="1">
      <c r="A440" s="24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2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spans="1:34" ht="14.25" customHeight="1">
      <c r="A441" s="24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2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spans="1:34" ht="14.25" customHeight="1">
      <c r="A442" s="24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2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spans="1:34" ht="14.25" customHeight="1">
      <c r="A443" s="24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2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spans="1:34" ht="14.25" customHeight="1">
      <c r="A444" s="24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2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spans="1:34" ht="14.25" customHeight="1">
      <c r="A445" s="24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2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spans="1:34" ht="14.25" customHeight="1">
      <c r="A446" s="24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2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spans="1:34" ht="14.25" customHeight="1">
      <c r="A447" s="24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2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spans="1:34" ht="14.25" customHeight="1">
      <c r="A448" s="24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2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spans="1:34" ht="14.25" customHeight="1">
      <c r="A449" s="24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2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spans="1:34" ht="14.25" customHeight="1">
      <c r="A450" s="24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2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spans="1:34" ht="14.25" customHeight="1">
      <c r="A451" s="24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2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spans="1:34" ht="14.25" customHeight="1">
      <c r="A452" s="24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2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spans="1:34" ht="14.25" customHeight="1">
      <c r="A453" s="24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2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spans="1:34" ht="14.25" customHeight="1">
      <c r="A454" s="24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2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spans="1:34" ht="14.25" customHeight="1">
      <c r="A455" s="24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2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spans="1:34" ht="14.25" customHeight="1">
      <c r="A456" s="24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2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spans="1:34" ht="14.25" customHeight="1">
      <c r="A457" s="24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2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spans="1:34" ht="14.25" customHeight="1">
      <c r="A458" s="24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2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spans="1:34" ht="14.25" customHeight="1">
      <c r="A459" s="24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2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spans="1:34" ht="14.25" customHeight="1">
      <c r="A460" s="24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2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spans="1:34" ht="14.25" customHeight="1">
      <c r="A461" s="24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2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spans="1:34" ht="14.25" customHeight="1">
      <c r="A462" s="24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2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spans="1:34" ht="14.25" customHeight="1">
      <c r="A463" s="24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2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spans="1:34" ht="14.25" customHeight="1">
      <c r="A464" s="24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2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spans="1:34" ht="14.25" customHeight="1">
      <c r="A465" s="24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2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spans="1:34" ht="14.25" customHeight="1">
      <c r="A466" s="24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2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spans="1:34" ht="14.25" customHeight="1">
      <c r="A467" s="24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2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spans="1:34" ht="14.25" customHeight="1">
      <c r="A468" s="24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2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spans="1:34" ht="14.25" customHeight="1">
      <c r="A469" s="24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2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spans="1:34" ht="14.25" customHeight="1">
      <c r="A470" s="24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2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spans="1:34" ht="14.25" customHeight="1">
      <c r="A471" s="24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2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spans="1:34" ht="14.25" customHeight="1">
      <c r="A472" s="24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2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spans="1:34" ht="14.25" customHeight="1">
      <c r="A473" s="24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2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spans="1:34" ht="14.25" customHeight="1">
      <c r="A474" s="24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2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spans="1:34" ht="14.25" customHeight="1">
      <c r="A475" s="24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2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spans="1:34" ht="14.25" customHeight="1">
      <c r="A476" s="24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2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spans="1:34" ht="14.25" customHeight="1">
      <c r="A477" s="24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2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spans="1:34" ht="14.25" customHeight="1">
      <c r="A478" s="24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2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spans="1:34" ht="14.25" customHeight="1">
      <c r="A479" s="24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2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spans="1:34" ht="14.25" customHeight="1">
      <c r="A480" s="24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2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spans="1:34" ht="14.25" customHeight="1">
      <c r="A481" s="24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2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spans="1:34" ht="14.25" customHeight="1">
      <c r="A482" s="24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2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spans="1:34" ht="14.25" customHeight="1">
      <c r="A483" s="24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2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spans="1:34" ht="14.25" customHeight="1">
      <c r="A484" s="24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2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spans="1:34" ht="14.25" customHeight="1">
      <c r="A485" s="24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2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spans="1:34" ht="14.25" customHeight="1">
      <c r="A486" s="24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2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spans="1:34" ht="14.25" customHeight="1">
      <c r="A487" s="24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2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spans="1:34" ht="14.25" customHeight="1">
      <c r="A488" s="24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2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spans="1:34" ht="14.25" customHeight="1">
      <c r="A489" s="24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2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spans="1:34" ht="14.25" customHeight="1">
      <c r="A490" s="24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2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spans="1:34" ht="14.25" customHeight="1">
      <c r="A491" s="24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2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spans="1:34" ht="14.25" customHeight="1">
      <c r="A492" s="24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2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spans="1:34" ht="14.25" customHeight="1">
      <c r="A493" s="24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2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spans="1:34" ht="14.25" customHeight="1">
      <c r="A494" s="24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2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spans="1:34" ht="14.25" customHeight="1">
      <c r="A495" s="24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2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spans="1:34" ht="14.25" customHeight="1">
      <c r="A496" s="24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2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spans="1:34" ht="14.25" customHeight="1">
      <c r="A497" s="24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2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spans="1:34" ht="14.25" customHeight="1">
      <c r="A498" s="24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2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spans="1:34" ht="14.25" customHeight="1">
      <c r="A499" s="24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2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spans="1:34" ht="14.25" customHeight="1">
      <c r="A500" s="24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2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spans="1:34" ht="14.25" customHeight="1">
      <c r="A501" s="24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2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spans="1:34" ht="14.25" customHeight="1">
      <c r="A502" s="24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2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spans="1:34" ht="14.25" customHeight="1">
      <c r="A503" s="24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2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spans="1:34" ht="14.25" customHeight="1">
      <c r="A504" s="24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2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spans="1:34" ht="14.25" customHeight="1">
      <c r="A505" s="24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2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spans="1:34" ht="14.25" customHeight="1">
      <c r="A506" s="24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2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spans="1:34" ht="14.25" customHeight="1">
      <c r="A507" s="24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2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spans="1:34" ht="14.25" customHeight="1">
      <c r="A508" s="24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2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spans="1:34" ht="14.25" customHeight="1">
      <c r="A509" s="24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2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spans="1:34" ht="14.25" customHeight="1">
      <c r="A510" s="24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2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spans="1:34" ht="14.25" customHeight="1">
      <c r="A511" s="24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2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spans="1:34" ht="14.25" customHeight="1">
      <c r="A512" s="24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2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spans="1:34" ht="14.25" customHeight="1">
      <c r="A513" s="24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2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spans="1:34" ht="14.25" customHeight="1">
      <c r="A514" s="24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2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spans="1:34" ht="14.25" customHeight="1">
      <c r="A515" s="24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2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spans="1:34" ht="14.25" customHeight="1">
      <c r="A516" s="24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2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spans="1:34" ht="14.25" customHeight="1">
      <c r="A517" s="24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2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spans="1:34" ht="14.25" customHeight="1">
      <c r="A518" s="24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2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spans="1:34" ht="14.25" customHeight="1">
      <c r="A519" s="24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2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spans="1:34" ht="14.25" customHeight="1">
      <c r="A520" s="24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2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spans="1:34" ht="14.25" customHeight="1">
      <c r="A521" s="24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2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spans="1:34" ht="14.25" customHeight="1">
      <c r="A522" s="24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2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spans="1:34" ht="14.25" customHeight="1">
      <c r="A523" s="24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2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spans="1:34" ht="14.25" customHeight="1">
      <c r="A524" s="24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2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spans="1:34" ht="14.25" customHeight="1">
      <c r="A525" s="24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2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spans="1:34" ht="14.25" customHeight="1">
      <c r="A526" s="24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2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spans="1:34" ht="14.25" customHeight="1">
      <c r="A527" s="24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2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spans="1:34" ht="14.25" customHeight="1">
      <c r="A528" s="24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2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spans="1:34" ht="14.25" customHeight="1">
      <c r="A529" s="24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2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spans="1:34" ht="14.25" customHeight="1">
      <c r="A530" s="24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2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spans="1:34" ht="14.25" customHeight="1">
      <c r="A531" s="24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2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spans="1:34" ht="14.25" customHeight="1">
      <c r="A532" s="24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2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spans="1:34" ht="14.25" customHeight="1">
      <c r="A533" s="24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2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spans="1:34" ht="14.25" customHeight="1">
      <c r="A534" s="24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2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spans="1:34" ht="14.25" customHeight="1">
      <c r="A535" s="24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2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spans="1:34" ht="14.25" customHeight="1">
      <c r="A536" s="24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2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spans="1:34" ht="14.25" customHeight="1">
      <c r="A537" s="24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2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spans="1:34" ht="14.25" customHeight="1">
      <c r="A538" s="24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2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spans="1:34" ht="14.25" customHeight="1">
      <c r="A539" s="24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2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spans="1:34" ht="14.25" customHeight="1">
      <c r="A540" s="24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2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spans="1:34" ht="14.25" customHeight="1">
      <c r="A541" s="24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2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spans="1:34" ht="14.25" customHeight="1">
      <c r="A542" s="24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2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spans="1:34" ht="14.25" customHeight="1">
      <c r="A543" s="24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2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spans="1:34" ht="14.25" customHeight="1">
      <c r="A544" s="24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2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spans="1:34" ht="14.25" customHeight="1">
      <c r="A545" s="24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2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spans="1:34" ht="14.25" customHeight="1">
      <c r="A546" s="24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2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spans="1:34" ht="14.25" customHeight="1">
      <c r="A547" s="24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2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spans="1:34" ht="14.25" customHeight="1">
      <c r="A548" s="24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2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spans="1:34" ht="14.25" customHeight="1">
      <c r="A549" s="24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2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spans="1:34" ht="14.25" customHeight="1">
      <c r="A550" s="24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2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spans="1:34" ht="14.25" customHeight="1">
      <c r="A551" s="24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2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spans="1:34" ht="14.25" customHeight="1">
      <c r="A552" s="24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2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spans="1:34" ht="14.25" customHeight="1">
      <c r="A553" s="24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2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spans="1:34" ht="14.25" customHeight="1">
      <c r="A554" s="24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2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spans="1:34" ht="14.25" customHeight="1">
      <c r="A555" s="24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2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spans="1:34" ht="14.25" customHeight="1">
      <c r="A556" s="24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2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spans="1:34" ht="14.25" customHeight="1">
      <c r="A557" s="24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2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spans="1:34" ht="14.25" customHeight="1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2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spans="1:34" ht="14.25" customHeight="1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2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spans="1:34" ht="14.25" customHeight="1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2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spans="1:34" ht="14.25" customHeight="1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2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spans="1:34" ht="14.25" customHeight="1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2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spans="1:34" ht="14.25" customHeight="1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2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spans="1:34" ht="14.25" customHeight="1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2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spans="1:34" ht="14.25" customHeight="1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2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spans="1:34" ht="14.25" customHeight="1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2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spans="1:34" ht="14.25" customHeight="1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2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spans="1:34" ht="14.25" customHeight="1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2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spans="1:34" ht="14.25" customHeight="1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2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spans="1:34" ht="14.25" customHeight="1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2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spans="1:34" ht="14.25" customHeight="1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2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spans="1:34" ht="14.25" customHeight="1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2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spans="1:34" ht="14.25" customHeight="1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2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spans="1:34" ht="14.25" customHeight="1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2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spans="1:34" ht="14.25" customHeight="1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2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spans="1:34" ht="14.25" customHeight="1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2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spans="1:34" ht="14.25" customHeight="1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2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spans="1:34" ht="14.25" customHeight="1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2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spans="1:34" ht="14.25" customHeight="1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2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spans="1:34" ht="14.25" customHeight="1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2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spans="1:34" ht="14.25" customHeight="1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2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spans="1:34" ht="14.25" customHeight="1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2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spans="1:34" ht="14.25" customHeight="1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2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spans="1:34" ht="14.25" customHeight="1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2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spans="1:34" ht="14.25" customHeight="1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2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spans="1:34" ht="14.25" customHeight="1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2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spans="1:34" ht="14.25" customHeight="1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2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spans="1:34" ht="14.25" customHeight="1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2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spans="1:34" ht="14.25" customHeight="1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2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spans="1:34" ht="14.25" customHeight="1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2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spans="1:34" ht="14.25" customHeight="1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2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spans="1:34" ht="14.25" customHeight="1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2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spans="1:34" ht="14.25" customHeight="1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2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spans="1:34" ht="14.25" customHeight="1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2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spans="1:34" ht="14.25" customHeight="1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2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spans="1:34" ht="14.25" customHeight="1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2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spans="1:34" ht="14.25" customHeight="1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2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spans="1:34" ht="14.25" customHeight="1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2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spans="1:34" ht="14.25" customHeight="1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2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spans="1:34" ht="14.25" customHeight="1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2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spans="1:34" ht="14.25" customHeight="1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2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spans="1:34" ht="14.25" customHeight="1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2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spans="1:34" ht="14.25" customHeight="1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2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spans="1:34" ht="14.25" customHeight="1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2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spans="1:34" ht="14.25" customHeight="1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2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</row>
    <row r="606" spans="1:34" ht="14.25" customHeight="1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2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</row>
    <row r="607" spans="1:34" ht="14.25" customHeight="1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2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</row>
    <row r="608" spans="1:34" ht="14.25" customHeight="1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2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</row>
    <row r="609" spans="1:34" ht="14.25" customHeight="1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2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</row>
    <row r="610" spans="1:34" ht="14.25" customHeight="1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2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</row>
    <row r="611" spans="1:34" ht="14.25" customHeight="1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2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</row>
    <row r="612" spans="1:34" ht="14.25" customHeight="1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2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</row>
    <row r="613" spans="1:34" ht="14.25" customHeight="1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2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</row>
    <row r="614" spans="1:34" ht="14.25" customHeight="1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2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</row>
    <row r="615" spans="1:34" ht="14.25" customHeight="1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2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</row>
    <row r="616" spans="1:34" ht="14.25" customHeight="1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2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</row>
    <row r="617" spans="1:34" ht="14.25" customHeight="1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2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</row>
    <row r="618" spans="1:34" ht="14.25" customHeight="1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2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</row>
    <row r="619" spans="1:34" ht="14.25" customHeight="1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2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</row>
    <row r="620" spans="1:34" ht="14.25" customHeight="1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2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</row>
    <row r="621" spans="1:34" ht="14.25" customHeight="1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2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</row>
    <row r="622" spans="1:34" ht="14.25" customHeight="1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2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</row>
    <row r="623" spans="1:34" ht="14.25" customHeight="1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2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</row>
    <row r="624" spans="1:34" ht="14.25" customHeight="1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2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</row>
    <row r="625" spans="1:34" ht="14.25" customHeight="1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2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</row>
    <row r="626" spans="1:34" ht="14.25" customHeight="1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2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</row>
    <row r="627" spans="1:34" ht="14.25" customHeight="1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2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</row>
    <row r="628" spans="1:34" ht="14.25" customHeight="1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2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</row>
    <row r="629" spans="1:34" ht="14.25" customHeight="1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2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</row>
    <row r="630" spans="1:34" ht="14.25" customHeight="1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2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</row>
    <row r="631" spans="1:34" ht="14.25" customHeight="1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2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</row>
    <row r="632" spans="1:34" ht="14.25" customHeight="1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2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</row>
    <row r="633" spans="1:34" ht="14.25" customHeight="1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2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</row>
    <row r="634" spans="1:34" ht="14.25" customHeight="1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2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</row>
    <row r="635" spans="1:34" ht="14.25" customHeight="1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2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</row>
    <row r="636" spans="1:34" ht="14.25" customHeight="1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2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</row>
    <row r="637" spans="1:34" ht="14.25" customHeight="1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2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</row>
    <row r="638" spans="1:34" ht="14.25" customHeight="1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2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</row>
    <row r="639" spans="1:34" ht="14.25" customHeight="1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2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</row>
    <row r="640" spans="1:34" ht="14.25" customHeight="1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2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</row>
    <row r="641" spans="1:34" ht="14.25" customHeight="1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2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</row>
    <row r="642" spans="1:34" ht="14.25" customHeight="1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2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</row>
    <row r="643" spans="1:34" ht="14.25" customHeight="1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2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</row>
    <row r="644" spans="1:34" ht="14.25" customHeight="1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2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</row>
    <row r="645" spans="1:34" ht="14.25" customHeight="1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2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</row>
    <row r="646" spans="1:34" ht="14.25" customHeight="1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2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</row>
    <row r="647" spans="1:34" ht="14.25" customHeight="1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2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</row>
    <row r="648" spans="1:34" ht="14.25" customHeight="1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2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</row>
    <row r="649" spans="1:34" ht="14.25" customHeight="1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2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</row>
    <row r="650" spans="1:34" ht="14.25" customHeight="1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2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</row>
    <row r="651" spans="1:34" ht="14.25" customHeight="1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2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</row>
    <row r="652" spans="1:34" ht="14.25" customHeight="1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2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</row>
    <row r="653" spans="1:34" ht="14.25" customHeight="1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2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</row>
    <row r="654" spans="1:34" ht="14.25" customHeight="1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2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</row>
    <row r="655" spans="1:34" ht="14.25" customHeight="1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2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</row>
    <row r="656" spans="1:34" ht="14.25" customHeight="1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2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</row>
    <row r="657" spans="1:34" ht="14.25" customHeight="1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2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</row>
    <row r="658" spans="1:34" ht="14.25" customHeight="1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2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</row>
    <row r="659" spans="1:34" ht="14.25" customHeight="1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2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</row>
    <row r="660" spans="1:34" ht="14.25" customHeight="1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2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</row>
    <row r="661" spans="1:34" ht="14.25" customHeight="1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2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</row>
    <row r="662" spans="1:34" ht="14.25" customHeight="1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2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</row>
    <row r="663" spans="1:34" ht="14.25" customHeight="1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2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</row>
    <row r="664" spans="1:34" ht="14.25" customHeight="1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2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</row>
    <row r="665" spans="1:34" ht="14.25" customHeight="1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2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</row>
    <row r="666" spans="1:34" ht="14.25" customHeight="1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2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</row>
    <row r="667" spans="1:34" ht="14.25" customHeight="1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2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</row>
    <row r="668" spans="1:34" ht="14.25" customHeight="1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2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</row>
    <row r="669" spans="1:34" ht="14.25" customHeight="1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2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</row>
    <row r="670" spans="1:34" ht="14.25" customHeight="1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2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</row>
    <row r="671" spans="1:34" ht="14.25" customHeight="1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2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</row>
    <row r="672" spans="1:34" ht="14.25" customHeight="1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2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</row>
    <row r="673" spans="1:34" ht="14.25" customHeight="1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2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</row>
    <row r="674" spans="1:34" ht="14.25" customHeight="1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2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</row>
    <row r="675" spans="1:34" ht="14.25" customHeight="1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2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</row>
    <row r="676" spans="1:34" ht="14.25" customHeight="1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2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</row>
    <row r="677" spans="1:34" ht="14.25" customHeight="1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2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</row>
    <row r="678" spans="1:34" ht="14.25" customHeight="1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2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</row>
    <row r="679" spans="1:34" ht="14.25" customHeight="1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2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</row>
    <row r="680" spans="1:34" ht="14.25" customHeight="1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2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</row>
    <row r="681" spans="1:34" ht="14.25" customHeight="1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2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</row>
    <row r="682" spans="1:34" ht="14.25" customHeight="1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2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</row>
    <row r="683" spans="1:34" ht="14.25" customHeight="1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2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</row>
    <row r="684" spans="1:34" ht="14.25" customHeight="1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2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</row>
    <row r="685" spans="1:34" ht="14.25" customHeight="1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2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</row>
    <row r="686" spans="1:34" ht="14.25" customHeight="1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2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</row>
    <row r="687" spans="1:34" ht="14.25" customHeight="1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2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</row>
    <row r="688" spans="1:34" ht="14.25" customHeight="1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2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</row>
    <row r="689" spans="1:34" ht="14.25" customHeight="1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2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</row>
    <row r="690" spans="1:34" ht="14.25" customHeight="1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2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</row>
    <row r="691" spans="1:34" ht="14.25" customHeight="1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2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</row>
    <row r="692" spans="1:34" ht="14.25" customHeight="1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2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</row>
    <row r="693" spans="1:34" ht="14.25" customHeight="1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2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</row>
    <row r="694" spans="1:34" ht="14.25" customHeight="1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2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</row>
    <row r="695" spans="1:34" ht="14.25" customHeight="1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2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</row>
    <row r="696" spans="1:34" ht="14.25" customHeight="1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2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</row>
    <row r="697" spans="1:34" ht="14.25" customHeight="1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2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</row>
    <row r="698" spans="1:34" ht="14.25" customHeight="1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2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</row>
    <row r="699" spans="1:34" ht="14.25" customHeight="1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2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</row>
    <row r="700" spans="1:34" ht="14.25" customHeight="1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2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</row>
    <row r="701" spans="1:34" ht="14.25" customHeight="1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2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</row>
    <row r="702" spans="1:34" ht="14.25" customHeight="1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2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</row>
    <row r="703" spans="1:34" ht="14.25" customHeight="1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2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</row>
    <row r="704" spans="1:34" ht="14.25" customHeight="1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2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</row>
    <row r="705" spans="1:34" ht="14.25" customHeight="1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2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</row>
    <row r="706" spans="1:34" ht="14.25" customHeight="1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2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</row>
    <row r="707" spans="1:34" ht="14.25" customHeight="1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2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</row>
    <row r="708" spans="1:34" ht="14.25" customHeight="1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2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</row>
    <row r="709" spans="1:34" ht="14.25" customHeight="1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2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</row>
    <row r="710" spans="1:34" ht="14.25" customHeight="1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2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</row>
    <row r="711" spans="1:34" ht="14.25" customHeight="1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2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</row>
    <row r="712" spans="1:34" ht="14.25" customHeight="1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2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</row>
    <row r="713" spans="1:34" ht="14.25" customHeight="1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2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</row>
    <row r="714" spans="1:34" ht="14.25" customHeight="1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2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</row>
    <row r="715" spans="1:34" ht="14.25" customHeight="1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2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</row>
    <row r="716" spans="1:34" ht="14.25" customHeight="1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2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</row>
    <row r="717" spans="1:34" ht="14.25" customHeight="1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2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</row>
    <row r="718" spans="1:34" ht="14.25" customHeight="1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2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</row>
    <row r="719" spans="1:34" ht="14.25" customHeight="1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2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</row>
    <row r="720" spans="1:34" ht="14.25" customHeight="1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2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</row>
    <row r="721" spans="1:34" ht="14.25" customHeight="1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2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</row>
    <row r="722" spans="1:34" ht="14.25" customHeight="1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2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</row>
    <row r="723" spans="1:34" ht="14.25" customHeight="1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2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</row>
    <row r="724" spans="1:34" ht="14.25" customHeight="1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2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</row>
    <row r="725" spans="1:34" ht="14.25" customHeight="1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2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</row>
    <row r="726" spans="1:34" ht="14.25" customHeight="1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2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</row>
    <row r="727" spans="1:34" ht="14.25" customHeight="1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2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</row>
    <row r="728" spans="1:34" ht="14.25" customHeight="1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2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</row>
    <row r="729" spans="1:34" ht="14.25" customHeight="1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2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</row>
    <row r="730" spans="1:34" ht="14.25" customHeight="1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2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</row>
    <row r="731" spans="1:34" ht="14.25" customHeight="1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2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</row>
    <row r="732" spans="1:34" ht="14.25" customHeight="1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2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</row>
    <row r="733" spans="1:34" ht="14.25" customHeight="1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2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</row>
    <row r="734" spans="1:34" ht="14.25" customHeight="1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2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</row>
    <row r="735" spans="1:34" ht="14.25" customHeight="1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2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</row>
    <row r="736" spans="1:34" ht="14.25" customHeight="1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2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</row>
    <row r="737" spans="1:34" ht="14.25" customHeight="1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2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</row>
    <row r="738" spans="1:34" ht="14.25" customHeight="1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2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</row>
    <row r="739" spans="1:34" ht="14.25" customHeight="1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2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</row>
    <row r="740" spans="1:34" ht="14.25" customHeight="1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2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</row>
    <row r="741" spans="1:34" ht="14.25" customHeight="1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2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</row>
    <row r="742" spans="1:34" ht="14.25" customHeight="1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2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</row>
    <row r="743" spans="1:34" ht="14.25" customHeight="1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2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</row>
    <row r="744" spans="1:34" ht="14.25" customHeight="1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2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</row>
    <row r="745" spans="1:34" ht="14.25" customHeight="1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2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</row>
    <row r="746" spans="1:34" ht="14.25" customHeight="1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2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</row>
    <row r="747" spans="1:34" ht="14.25" customHeight="1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2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</row>
    <row r="748" spans="1:34" ht="14.25" customHeight="1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2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</row>
    <row r="749" spans="1:34" ht="14.25" customHeight="1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2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</row>
    <row r="750" spans="1:34" ht="14.25" customHeight="1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2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</row>
    <row r="751" spans="1:34" ht="14.25" customHeight="1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2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</row>
    <row r="752" spans="1:34" ht="14.25" customHeight="1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2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</row>
    <row r="753" spans="1:34" ht="14.25" customHeight="1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2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</row>
    <row r="754" spans="1:34" ht="14.25" customHeight="1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2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</row>
    <row r="755" spans="1:34" ht="14.25" customHeight="1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2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</row>
    <row r="756" spans="1:34" ht="14.25" customHeight="1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2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</row>
    <row r="757" spans="1:34" ht="14.25" customHeight="1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2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</row>
    <row r="758" spans="1:34" ht="14.25" customHeight="1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2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</row>
    <row r="759" spans="1:34" ht="14.25" customHeight="1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2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</row>
    <row r="760" spans="1:34" ht="14.25" customHeight="1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2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</row>
    <row r="761" spans="1:34" ht="14.25" customHeight="1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2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</row>
    <row r="762" spans="1:34" ht="14.25" customHeight="1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2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</row>
    <row r="763" spans="1:34" ht="14.25" customHeight="1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2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</row>
    <row r="764" spans="1:34" ht="14.25" customHeight="1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2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</row>
    <row r="765" spans="1:34" ht="14.25" customHeight="1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2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</row>
    <row r="766" spans="1:34" ht="14.25" customHeight="1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2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</row>
    <row r="767" spans="1:34" ht="14.25" customHeight="1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2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</row>
    <row r="768" spans="1:34" ht="14.25" customHeight="1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2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</row>
    <row r="769" spans="1:34" ht="14.25" customHeight="1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2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</row>
    <row r="770" spans="1:34" ht="14.25" customHeight="1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2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</row>
    <row r="771" spans="1:34" ht="14.25" customHeight="1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2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</row>
    <row r="772" spans="1:34" ht="14.25" customHeight="1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2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</row>
    <row r="773" spans="1:34" ht="14.25" customHeight="1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2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</row>
    <row r="774" spans="1:34" ht="14.25" customHeight="1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2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</row>
    <row r="775" spans="1:34" ht="14.25" customHeight="1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2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</row>
    <row r="776" spans="1:34" ht="14.25" customHeight="1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2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</row>
    <row r="777" spans="1:34" ht="14.25" customHeight="1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2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</row>
    <row r="778" spans="1:34" ht="14.25" customHeight="1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2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</row>
    <row r="779" spans="1:34" ht="14.25" customHeight="1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2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</row>
    <row r="780" spans="1:34" ht="14.25" customHeight="1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2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</row>
    <row r="781" spans="1:34" ht="14.25" customHeight="1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2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</row>
    <row r="782" spans="1:34" ht="14.25" customHeight="1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2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</row>
    <row r="783" spans="1:34" ht="14.25" customHeight="1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2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</row>
    <row r="784" spans="1:34" ht="14.25" customHeight="1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2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</row>
    <row r="785" spans="1:34" ht="14.25" customHeight="1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2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</row>
    <row r="786" spans="1:34" ht="14.25" customHeight="1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2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</row>
    <row r="787" spans="1:34" ht="14.25" customHeight="1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2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</row>
    <row r="788" spans="1:34" ht="14.25" customHeight="1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2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</row>
    <row r="789" spans="1:34" ht="14.25" customHeight="1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2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</row>
    <row r="790" spans="1:34" ht="14.25" customHeight="1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2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</row>
    <row r="791" spans="1:34" ht="14.25" customHeight="1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2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</row>
    <row r="792" spans="1:34" ht="14.25" customHeight="1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2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</row>
    <row r="793" spans="1:34" ht="14.25" customHeight="1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2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</row>
    <row r="794" spans="1:34" ht="14.25" customHeight="1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2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</row>
    <row r="795" spans="1:34" ht="14.25" customHeight="1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2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</row>
    <row r="796" spans="1:34" ht="14.25" customHeight="1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2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</row>
    <row r="797" spans="1:34" ht="14.25" customHeight="1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2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</row>
    <row r="798" spans="1:34" ht="14.25" customHeight="1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2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</row>
    <row r="799" spans="1:34" ht="14.25" customHeight="1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2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</row>
    <row r="800" spans="1:34" ht="14.25" customHeight="1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2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</row>
    <row r="801" spans="1:34" ht="14.25" customHeight="1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2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</row>
    <row r="802" spans="1:34" ht="14.25" customHeight="1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2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</row>
    <row r="803" spans="1:34" ht="14.25" customHeight="1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2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</row>
    <row r="804" spans="1:34" ht="14.25" customHeight="1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2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</row>
    <row r="805" spans="1:34" ht="14.25" customHeight="1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2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</row>
    <row r="806" spans="1:34" ht="14.25" customHeight="1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2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</row>
    <row r="807" spans="1:34" ht="14.25" customHeight="1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2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</row>
    <row r="808" spans="1:34" ht="14.25" customHeight="1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2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</row>
    <row r="809" spans="1:34" ht="14.25" customHeight="1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2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</row>
    <row r="810" spans="1:34" ht="14.25" customHeight="1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2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</row>
    <row r="811" spans="1:34" ht="14.25" customHeight="1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2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</row>
    <row r="812" spans="1:34" ht="14.25" customHeight="1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2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</row>
    <row r="813" spans="1:34" ht="14.25" customHeight="1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2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</row>
    <row r="814" spans="1:34" ht="14.25" customHeight="1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2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</row>
    <row r="815" spans="1:34" ht="14.25" customHeight="1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2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</row>
    <row r="816" spans="1:34" ht="14.25" customHeight="1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2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</row>
    <row r="817" spans="1:34" ht="14.25" customHeight="1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2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</row>
    <row r="818" spans="1:34" ht="14.25" customHeight="1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2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</row>
    <row r="819" spans="1:34" ht="14.25" customHeight="1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2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</row>
    <row r="820" spans="1:34" ht="14.25" customHeight="1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2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</row>
    <row r="821" spans="1:34" ht="14.25" customHeight="1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2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</row>
    <row r="822" spans="1:34" ht="14.25" customHeight="1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2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</row>
    <row r="823" spans="1:34" ht="14.25" customHeight="1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2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</row>
    <row r="824" spans="1:34" ht="14.25" customHeight="1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2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</row>
    <row r="825" spans="1:34" ht="14.25" customHeight="1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2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</row>
    <row r="826" spans="1:34" ht="14.25" customHeight="1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2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</row>
    <row r="827" spans="1:34" ht="14.25" customHeight="1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2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</row>
    <row r="828" spans="1:34" ht="14.25" customHeight="1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2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</row>
    <row r="829" spans="1:34" ht="14.25" customHeight="1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2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</row>
    <row r="830" spans="1:34" ht="14.25" customHeight="1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2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</row>
    <row r="831" spans="1:34" ht="14.25" customHeight="1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2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</row>
    <row r="832" spans="1:34" ht="14.25" customHeight="1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2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</row>
    <row r="833" spans="1:34" ht="14.25" customHeight="1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2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</row>
    <row r="834" spans="1:34" ht="14.25" customHeight="1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2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</row>
    <row r="835" spans="1:34" ht="14.25" customHeight="1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2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</row>
    <row r="836" spans="1:34" ht="14.25" customHeight="1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2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</row>
    <row r="837" spans="1:34" ht="14.25" customHeight="1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2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</row>
    <row r="838" spans="1:34" ht="14.25" customHeight="1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2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</row>
    <row r="839" spans="1:34" ht="14.25" customHeight="1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2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</row>
    <row r="840" spans="1:34" ht="14.25" customHeight="1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2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</row>
    <row r="841" spans="1:34" ht="14.25" customHeight="1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2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</row>
    <row r="842" spans="1:34" ht="14.25" customHeight="1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2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</row>
    <row r="843" spans="1:34" ht="14.25" customHeight="1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2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</row>
    <row r="844" spans="1:34" ht="14.25" customHeight="1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2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</row>
    <row r="845" spans="1:34" ht="14.25" customHeight="1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2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</row>
    <row r="846" spans="1:34" ht="14.25" customHeight="1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2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</row>
    <row r="847" spans="1:34" ht="14.25" customHeight="1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2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</row>
    <row r="848" spans="1:34" ht="14.25" customHeight="1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2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</row>
    <row r="849" spans="1:34" ht="14.25" customHeight="1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2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</row>
    <row r="850" spans="1:34" ht="14.25" customHeight="1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2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</row>
    <row r="851" spans="1:34" ht="14.25" customHeight="1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2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</row>
    <row r="852" spans="1:34" ht="14.25" customHeight="1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2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</row>
    <row r="853" spans="1:34" ht="14.25" customHeight="1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2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</row>
    <row r="854" spans="1:34" ht="14.25" customHeight="1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2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</row>
    <row r="855" spans="1:34" ht="14.25" customHeight="1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2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</row>
    <row r="856" spans="1:34" ht="14.25" customHeight="1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2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</row>
    <row r="857" spans="1:34" ht="14.25" customHeight="1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2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</row>
    <row r="858" spans="1:34" ht="14.25" customHeight="1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2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</row>
    <row r="859" spans="1:34" ht="14.25" customHeight="1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2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</row>
    <row r="860" spans="1:34" ht="14.25" customHeight="1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2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</row>
    <row r="861" spans="1:34" ht="14.25" customHeight="1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2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</row>
    <row r="862" spans="1:34" ht="14.25" customHeight="1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2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</row>
    <row r="863" spans="1:34" ht="14.25" customHeight="1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2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</row>
    <row r="864" spans="1:34" ht="14.25" customHeight="1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2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</row>
    <row r="865" spans="1:34" ht="14.25" customHeight="1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2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</row>
    <row r="866" spans="1:34" ht="14.25" customHeight="1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2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</row>
    <row r="867" spans="1:34" ht="14.25" customHeight="1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2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</row>
    <row r="868" spans="1:34" ht="14.25" customHeight="1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2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</row>
    <row r="869" spans="1:34" ht="14.25" customHeight="1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2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</row>
    <row r="870" spans="1:34" ht="14.25" customHeight="1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2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</row>
    <row r="871" spans="1:34" ht="14.25" customHeight="1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2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</row>
    <row r="872" spans="1:34" ht="14.25" customHeight="1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2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</row>
    <row r="873" spans="1:34" ht="14.25" customHeight="1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2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</row>
    <row r="874" spans="1:34" ht="14.25" customHeight="1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2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</row>
    <row r="875" spans="1:34" ht="14.25" customHeight="1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2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</row>
    <row r="876" spans="1:34" ht="14.25" customHeight="1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2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</row>
    <row r="877" spans="1:34" ht="14.25" customHeight="1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2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</row>
    <row r="878" spans="1:34" ht="14.25" customHeight="1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2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</row>
    <row r="879" spans="1:34" ht="14.25" customHeight="1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2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</row>
    <row r="880" spans="1:34" ht="14.25" customHeight="1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2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</row>
    <row r="881" spans="1:34" ht="14.25" customHeight="1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2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</row>
    <row r="882" spans="1:34" ht="14.25" customHeight="1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2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</row>
    <row r="883" spans="1:34" ht="14.25" customHeight="1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2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</row>
    <row r="884" spans="1:34" ht="14.25" customHeight="1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2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</row>
    <row r="885" spans="1:34" ht="14.25" customHeight="1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2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</row>
    <row r="886" spans="1:34" ht="14.25" customHeight="1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2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</row>
    <row r="887" spans="1:34" ht="14.25" customHeight="1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2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</row>
    <row r="888" spans="1:34" ht="14.25" customHeight="1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2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</row>
    <row r="889" spans="1:34" ht="14.25" customHeight="1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2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</row>
    <row r="890" spans="1:34" ht="14.25" customHeight="1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2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</row>
    <row r="891" spans="1:34" ht="14.25" customHeight="1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2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</row>
    <row r="892" spans="1:34" ht="14.25" customHeight="1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2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</row>
    <row r="893" spans="1:34" ht="14.25" customHeight="1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2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</row>
    <row r="894" spans="1:34" ht="14.25" customHeight="1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2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</row>
    <row r="895" spans="1:34" ht="14.25" customHeight="1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2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</row>
    <row r="896" spans="1:34" ht="14.25" customHeight="1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2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</row>
    <row r="897" spans="1:34" ht="14.25" customHeight="1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2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</row>
    <row r="898" spans="1:34" ht="14.25" customHeight="1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2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</row>
    <row r="899" spans="1:34" ht="14.25" customHeight="1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2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</row>
    <row r="900" spans="1:34" ht="14.25" customHeight="1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2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</row>
    <row r="901" spans="1:34" ht="14.25" customHeight="1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2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</row>
    <row r="902" spans="1:34" ht="14.25" customHeight="1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2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</row>
    <row r="903" spans="1:34" ht="14.25" customHeight="1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2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</row>
    <row r="904" spans="1:34" ht="14.25" customHeight="1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2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</row>
    <row r="905" spans="1:34" ht="14.25" customHeight="1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2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</row>
    <row r="906" spans="1:34" ht="14.25" customHeight="1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2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</row>
    <row r="907" spans="1:34" ht="14.25" customHeight="1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2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</row>
    <row r="908" spans="1:34" ht="14.25" customHeight="1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2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</row>
    <row r="909" spans="1:34" ht="14.25" customHeight="1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2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</row>
    <row r="910" spans="1:34" ht="14.25" customHeight="1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2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</row>
    <row r="911" spans="1:34" ht="14.25" customHeight="1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2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</row>
    <row r="912" spans="1:34" ht="14.25" customHeight="1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2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</row>
    <row r="913" spans="1:34" ht="14.25" customHeight="1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2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</row>
    <row r="914" spans="1:34" ht="14.25" customHeight="1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2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</row>
    <row r="915" spans="1:34" ht="14.25" customHeight="1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2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</row>
    <row r="916" spans="1:34" ht="14.25" customHeight="1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2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</row>
    <row r="917" spans="1:34" ht="14.25" customHeight="1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2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</row>
    <row r="918" spans="1:34" ht="14.25" customHeight="1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2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</row>
    <row r="919" spans="1:34" ht="14.25" customHeight="1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2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</row>
    <row r="920" spans="1:34" ht="14.25" customHeight="1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2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</row>
    <row r="921" spans="1:34" ht="14.25" customHeight="1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2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</row>
    <row r="922" spans="1:34" ht="14.25" customHeight="1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2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</row>
    <row r="923" spans="1:34" ht="14.25" customHeight="1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2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</row>
    <row r="924" spans="1:34" ht="14.25" customHeight="1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2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</row>
    <row r="925" spans="1:34" ht="14.25" customHeight="1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2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</row>
    <row r="926" spans="1:34" ht="14.25" customHeight="1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2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</row>
    <row r="927" spans="1:34" ht="14.25" customHeight="1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2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</row>
    <row r="928" spans="1:34" ht="14.25" customHeight="1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2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</row>
    <row r="929" spans="1:34" ht="14.25" customHeight="1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2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</row>
    <row r="930" spans="1:34" ht="14.25" customHeight="1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2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</row>
    <row r="931" spans="1:34" ht="14.25" customHeight="1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2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</row>
    <row r="932" spans="1:34" ht="14.25" customHeight="1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2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</row>
    <row r="933" spans="1:34" ht="14.25" customHeight="1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2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</row>
    <row r="934" spans="1:34" ht="14.25" customHeight="1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2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</row>
    <row r="935" spans="1:34" ht="14.25" customHeight="1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2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</row>
    <row r="936" spans="1:34" ht="14.25" customHeight="1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2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</row>
    <row r="937" spans="1:34" ht="14.25" customHeight="1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2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</row>
    <row r="938" spans="1:34" ht="14.25" customHeight="1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2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</row>
    <row r="939" spans="1:34" ht="14.25" customHeight="1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2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</row>
    <row r="940" spans="1:34" ht="14.25" customHeight="1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2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</row>
    <row r="941" spans="1:34" ht="14.25" customHeight="1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2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</row>
    <row r="942" spans="1:34" ht="14.25" customHeight="1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2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</row>
    <row r="943" spans="1:34" ht="14.25" customHeight="1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2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</row>
    <row r="944" spans="1:34" ht="14.25" customHeight="1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2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</row>
    <row r="945" spans="1:34" ht="14.25" customHeight="1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2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</row>
    <row r="946" spans="1:34" ht="14.25" customHeight="1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2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</row>
    <row r="947" spans="1:34" ht="14.25" customHeight="1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2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</row>
    <row r="948" spans="1:34" ht="14.25" customHeight="1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2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</row>
    <row r="949" spans="1:34" ht="14.25" customHeight="1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2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</row>
    <row r="950" spans="1:34" ht="14.25" customHeight="1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2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</row>
    <row r="951" spans="1:34" ht="14.25" customHeight="1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2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</row>
    <row r="952" spans="1:34" ht="14.25" customHeight="1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2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</row>
    <row r="953" spans="1:34" ht="14.25" customHeight="1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2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</row>
    <row r="954" spans="1:34" ht="14.25" customHeight="1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2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</row>
    <row r="955" spans="1:34" ht="14.25" customHeight="1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2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</row>
    <row r="956" spans="1:34" ht="14.25" customHeight="1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2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</row>
    <row r="957" spans="1:34" ht="14.25" customHeight="1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2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</row>
    <row r="958" spans="1:34" ht="14.25" customHeight="1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2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</row>
    <row r="959" spans="1:34" ht="14.25" customHeight="1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2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</row>
    <row r="960" spans="1:34" ht="14.25" customHeight="1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2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</row>
    <row r="961" spans="1:34" ht="14.25" customHeight="1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2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</row>
    <row r="962" spans="1:34" ht="14.25" customHeight="1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2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</row>
    <row r="963" spans="1:34" ht="14.25" customHeight="1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2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</row>
    <row r="964" spans="1:34" ht="14.25" customHeight="1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2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</row>
    <row r="965" spans="1:34" ht="14.25" customHeight="1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2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</row>
    <row r="966" spans="1:34" ht="14.25" customHeight="1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2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</row>
    <row r="967" spans="1:34" ht="14.25" customHeight="1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2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</row>
    <row r="968" spans="1:34" ht="14.25" customHeight="1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2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</row>
    <row r="969" spans="1:34" ht="14.25" customHeight="1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2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</row>
    <row r="970" spans="1:34" ht="14.25" customHeight="1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2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</row>
    <row r="971" spans="1:34" ht="14.25" customHeight="1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2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</row>
    <row r="972" spans="1:34" ht="14.25" customHeight="1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2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</row>
    <row r="973" spans="1:34" ht="14.25" customHeight="1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2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</row>
    <row r="974" spans="1:34" ht="14.25" customHeight="1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2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</row>
    <row r="975" spans="1:34" ht="14.25" customHeight="1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2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</row>
    <row r="976" spans="1:34" ht="14.25" customHeight="1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2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</row>
    <row r="977" spans="1:34" ht="14.25" customHeight="1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2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</row>
    <row r="978" spans="1:34" ht="14.25" customHeight="1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2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</row>
    <row r="979" spans="1:34" ht="14.25" customHeight="1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2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</row>
    <row r="980" spans="1:34" ht="14.25" customHeight="1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2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</row>
    <row r="981" spans="1:34" ht="14.25" customHeight="1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2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</row>
    <row r="982" spans="1:34" ht="14.25" customHeight="1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2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</row>
    <row r="983" spans="1:34" ht="14.25" customHeight="1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2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</row>
    <row r="984" spans="1:34" ht="14.25" customHeight="1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2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</row>
    <row r="985" spans="1:34" ht="14.25" customHeight="1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2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</row>
    <row r="986" spans="1:34" ht="14.25" customHeight="1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2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</row>
    <row r="987" spans="1:34" ht="14.25" customHeight="1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2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</row>
    <row r="988" spans="1:34" ht="14.25" customHeight="1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2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</row>
    <row r="989" spans="1:34" ht="14.25" customHeight="1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2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</row>
    <row r="990" spans="1:34" ht="14.25" customHeight="1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2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</row>
    <row r="991" spans="1:34" ht="14.25" customHeight="1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2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</row>
    <row r="992" spans="1:34" ht="14.25" customHeight="1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2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</row>
    <row r="993" spans="1:34" ht="14.25" customHeight="1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2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</row>
    <row r="994" spans="1:34" ht="14.25" customHeight="1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2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</row>
    <row r="995" spans="1:34" ht="14.25" customHeight="1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2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</row>
    <row r="996" spans="1:34" ht="14.25" customHeight="1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2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</row>
    <row r="997" spans="1:34" ht="14.25" customHeight="1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2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</row>
    <row r="998" spans="1:34" ht="14.25" customHeight="1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2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</row>
    <row r="999" spans="1:34" ht="14.25" customHeight="1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2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</row>
    <row r="1000" spans="1:34" ht="14.25" customHeight="1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2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</row>
  </sheetData>
  <mergeCells count="1">
    <mergeCell ref="A1:N1"/>
  </mergeCells>
  <conditionalFormatting sqref="B5:K46">
    <cfRule type="cellIs" dxfId="3" priority="1" operator="greaterThan">
      <formula>0</formula>
    </cfRule>
  </conditionalFormatting>
  <conditionalFormatting sqref="L5:M46">
    <cfRule type="cellIs" dxfId="2" priority="2" operator="greater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CC"/>
  </sheetPr>
  <dimension ref="A1:AH1000"/>
  <sheetViews>
    <sheetView showGridLines="0" zoomScale="33" zoomScaleNormal="33" workbookViewId="0">
      <selection activeCell="AK40" sqref="AK40"/>
    </sheetView>
  </sheetViews>
  <sheetFormatPr defaultColWidth="15.140625" defaultRowHeight="15" customHeight="1"/>
  <cols>
    <col min="1" max="1" width="21.28515625" customWidth="1"/>
    <col min="2" max="34" width="7.85546875" customWidth="1"/>
  </cols>
  <sheetData>
    <row r="1" spans="1:34" ht="28.5" customHeight="1">
      <c r="A1" s="271" t="s">
        <v>68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</row>
    <row r="2" spans="1:34" ht="14.25" customHeight="1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2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</row>
    <row r="3" spans="1:34" ht="14.25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</row>
    <row r="4" spans="1:34" ht="24" customHeight="1">
      <c r="A4" s="8" t="s">
        <v>61</v>
      </c>
      <c r="B4" s="10" t="s">
        <v>180</v>
      </c>
      <c r="C4" s="10" t="s">
        <v>181</v>
      </c>
      <c r="D4" s="10" t="s">
        <v>182</v>
      </c>
      <c r="E4" s="10" t="s">
        <v>183</v>
      </c>
      <c r="F4" s="10" t="s">
        <v>184</v>
      </c>
      <c r="G4" s="10" t="s">
        <v>185</v>
      </c>
      <c r="H4" s="9">
        <v>42552</v>
      </c>
      <c r="I4" s="10" t="s">
        <v>186</v>
      </c>
      <c r="J4" s="10" t="s">
        <v>187</v>
      </c>
      <c r="K4" s="10" t="s">
        <v>188</v>
      </c>
      <c r="L4" s="10" t="s">
        <v>189</v>
      </c>
      <c r="M4" s="10" t="s">
        <v>190</v>
      </c>
      <c r="N4" s="10" t="s">
        <v>62</v>
      </c>
      <c r="O4" s="33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</row>
    <row r="5" spans="1:34" ht="24" customHeight="1">
      <c r="A5" s="35" t="str">
        <f>'Near Miss'!$A5</f>
        <v>Mobile Plant / Equipment</v>
      </c>
      <c r="B5" s="29">
        <f>'Jan 16'!D29</f>
        <v>0</v>
      </c>
      <c r="C5" s="29">
        <f>'Feb 16'!D29</f>
        <v>0</v>
      </c>
      <c r="D5" s="29">
        <f>'Mar 16'!D29</f>
        <v>0</v>
      </c>
      <c r="E5" s="29">
        <f>'Apr 16'!D29</f>
        <v>0</v>
      </c>
      <c r="F5" s="29">
        <f>'May 16'!D29</f>
        <v>0</v>
      </c>
      <c r="G5" s="29">
        <f>'Jun 16'!D29</f>
        <v>0</v>
      </c>
      <c r="H5" s="29">
        <f>'Jul 16'!D29</f>
        <v>0</v>
      </c>
      <c r="I5" s="29"/>
      <c r="J5" s="29">
        <f>'Sep 16'!D29</f>
        <v>0</v>
      </c>
      <c r="K5" s="29">
        <f>'Oct 16'!D29</f>
        <v>0</v>
      </c>
      <c r="L5" s="29">
        <f>'Nov 16'!D29</f>
        <v>0</v>
      </c>
      <c r="M5" s="29">
        <f>'Dec 16'!D29</f>
        <v>0</v>
      </c>
      <c r="N5" s="13">
        <f t="shared" ref="N5:N46" si="0">SUM(B5:M5)</f>
        <v>0</v>
      </c>
      <c r="O5" s="22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</row>
    <row r="6" spans="1:34" ht="24" customHeight="1">
      <c r="A6" s="35" t="str">
        <f>'Near Miss'!$A6</f>
        <v>Access / Egress</v>
      </c>
      <c r="B6" s="12">
        <f>'Jan 16'!D30</f>
        <v>0</v>
      </c>
      <c r="C6" s="12">
        <f>'Feb 16'!D30</f>
        <v>0</v>
      </c>
      <c r="D6" s="12">
        <f>'Mar 16'!D30</f>
        <v>0</v>
      </c>
      <c r="E6" s="12">
        <f>'Apr 16'!D30</f>
        <v>0</v>
      </c>
      <c r="F6" s="12">
        <f>'May 16'!D30</f>
        <v>0</v>
      </c>
      <c r="G6" s="12">
        <f>'Jun 16'!D30</f>
        <v>0</v>
      </c>
      <c r="H6" s="12">
        <f>'Jul 16'!D30</f>
        <v>0</v>
      </c>
      <c r="I6" s="12"/>
      <c r="J6" s="12">
        <f>'Sep 16'!D30</f>
        <v>0</v>
      </c>
      <c r="K6" s="12">
        <f>'Oct 16'!D30</f>
        <v>0</v>
      </c>
      <c r="L6" s="12">
        <f>'Nov 16'!D30</f>
        <v>0</v>
      </c>
      <c r="M6" s="12">
        <f>'Dec 16'!D30</f>
        <v>0</v>
      </c>
      <c r="N6" s="15">
        <f t="shared" si="0"/>
        <v>0</v>
      </c>
      <c r="O6" s="22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</row>
    <row r="7" spans="1:34" ht="24" customHeight="1">
      <c r="A7" s="35" t="str">
        <f>'Near Miss'!$A7</f>
        <v>Chemical / Substances</v>
      </c>
      <c r="B7" s="12">
        <f>'Jan 16'!D31</f>
        <v>0</v>
      </c>
      <c r="C7" s="12">
        <f>'Feb 16'!D31</f>
        <v>0</v>
      </c>
      <c r="D7" s="12">
        <f>'Mar 16'!D31</f>
        <v>0</v>
      </c>
      <c r="E7" s="12">
        <f>'Apr 16'!D31</f>
        <v>0</v>
      </c>
      <c r="F7" s="12">
        <f>'May 16'!D31</f>
        <v>0</v>
      </c>
      <c r="G7" s="12">
        <f>'Jun 16'!D31</f>
        <v>0</v>
      </c>
      <c r="H7" s="12">
        <f>'Jul 16'!D31</f>
        <v>0</v>
      </c>
      <c r="I7" s="12">
        <f>'Aug 16'!D31</f>
        <v>0</v>
      </c>
      <c r="J7" s="12">
        <f>'Sep 16'!D31</f>
        <v>0</v>
      </c>
      <c r="K7" s="12">
        <f>'Oct 16'!D31</f>
        <v>0</v>
      </c>
      <c r="L7" s="12">
        <f>'Nov 16'!D31</f>
        <v>0</v>
      </c>
      <c r="M7" s="12">
        <f>'Dec 16'!D31</f>
        <v>0</v>
      </c>
      <c r="N7" s="15">
        <f t="shared" si="0"/>
        <v>0</v>
      </c>
      <c r="O7" s="22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</row>
    <row r="8" spans="1:34" ht="24" customHeight="1">
      <c r="A8" s="35" t="str">
        <f>'Near Miss'!$A8</f>
        <v>Compressed Gasses</v>
      </c>
      <c r="B8" s="12">
        <f>'Jan 16'!D32</f>
        <v>0</v>
      </c>
      <c r="C8" s="12">
        <f>'Feb 16'!D32</f>
        <v>0</v>
      </c>
      <c r="D8" s="12">
        <f>'Mar 16'!D32</f>
        <v>0</v>
      </c>
      <c r="E8" s="12">
        <f>'Apr 16'!D32</f>
        <v>0</v>
      </c>
      <c r="F8" s="12">
        <f>'May 16'!D32</f>
        <v>0</v>
      </c>
      <c r="G8" s="12">
        <f>'Jun 16'!D32</f>
        <v>0</v>
      </c>
      <c r="H8" s="12">
        <f>'Jul 16'!D32</f>
        <v>0</v>
      </c>
      <c r="I8" s="12"/>
      <c r="J8" s="12">
        <f>'Sep 16'!D32</f>
        <v>0</v>
      </c>
      <c r="K8" s="12">
        <f>'Oct 16'!D32</f>
        <v>0</v>
      </c>
      <c r="L8" s="12">
        <f>'Nov 16'!D32</f>
        <v>0</v>
      </c>
      <c r="M8" s="12">
        <f>'Dec 16'!D32</f>
        <v>0</v>
      </c>
      <c r="N8" s="15">
        <f t="shared" si="0"/>
        <v>0</v>
      </c>
      <c r="O8" s="22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</row>
    <row r="9" spans="1:34" ht="24" customHeight="1">
      <c r="A9" s="35" t="str">
        <f>'Near Miss'!$A9</f>
        <v>Demolition</v>
      </c>
      <c r="B9" s="12">
        <f>'Jan 16'!D33</f>
        <v>0</v>
      </c>
      <c r="C9" s="12">
        <f>'Feb 16'!D33</f>
        <v>0</v>
      </c>
      <c r="D9" s="12">
        <f>'Mar 16'!D33</f>
        <v>0</v>
      </c>
      <c r="E9" s="12">
        <f>'Apr 16'!D33</f>
        <v>0</v>
      </c>
      <c r="F9" s="12">
        <f>'May 16'!D33</f>
        <v>0</v>
      </c>
      <c r="G9" s="12">
        <f>'Jun 16'!D33</f>
        <v>0</v>
      </c>
      <c r="H9" s="12">
        <f>'Jul 16'!D33</f>
        <v>0</v>
      </c>
      <c r="I9" s="12">
        <f>'Aug 16'!D33</f>
        <v>0</v>
      </c>
      <c r="J9" s="12">
        <f>'Sep 16'!D33</f>
        <v>0</v>
      </c>
      <c r="K9" s="12">
        <f>'Oct 16'!D33</f>
        <v>0</v>
      </c>
      <c r="L9" s="12">
        <f>'Nov 16'!D33</f>
        <v>0</v>
      </c>
      <c r="M9" s="12">
        <f>'Dec 16'!D33</f>
        <v>0</v>
      </c>
      <c r="N9" s="15">
        <f t="shared" si="0"/>
        <v>0</v>
      </c>
      <c r="O9" s="22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</row>
    <row r="10" spans="1:34" ht="24" customHeight="1">
      <c r="A10" s="35" t="str">
        <f>'Near Miss'!$A10</f>
        <v>Dewatering</v>
      </c>
      <c r="B10" s="12">
        <f>'Jan 16'!D34</f>
        <v>0</v>
      </c>
      <c r="C10" s="12">
        <f>'Feb 16'!D34</f>
        <v>0</v>
      </c>
      <c r="D10" s="12">
        <f>'Mar 16'!D34</f>
        <v>0</v>
      </c>
      <c r="E10" s="12">
        <f>'Apr 16'!D34</f>
        <v>0</v>
      </c>
      <c r="F10" s="12">
        <f>'May 16'!D34</f>
        <v>0</v>
      </c>
      <c r="G10" s="12">
        <f>'Jun 16'!D34</f>
        <v>0</v>
      </c>
      <c r="H10" s="12">
        <f>'Jul 16'!D34</f>
        <v>0</v>
      </c>
      <c r="I10" s="12">
        <f>'Aug 16'!D34</f>
        <v>0</v>
      </c>
      <c r="J10" s="12">
        <f>'Sep 16'!D34</f>
        <v>0</v>
      </c>
      <c r="K10" s="12">
        <f>'Oct 16'!D34</f>
        <v>0</v>
      </c>
      <c r="L10" s="12">
        <f>'Nov 16'!D34</f>
        <v>0</v>
      </c>
      <c r="M10" s="12">
        <f>'Dec 16'!D34</f>
        <v>0</v>
      </c>
      <c r="N10" s="15">
        <f t="shared" si="0"/>
        <v>0</v>
      </c>
      <c r="O10" s="22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</row>
    <row r="11" spans="1:34" ht="24" customHeight="1">
      <c r="A11" s="35" t="str">
        <f>'Near Miss'!$A11</f>
        <v>Dust / Fumes</v>
      </c>
      <c r="B11" s="12">
        <f>'Jan 16'!D35</f>
        <v>0</v>
      </c>
      <c r="C11" s="12">
        <f>'Feb 16'!D35</f>
        <v>0</v>
      </c>
      <c r="D11" s="12">
        <f>'Mar 16'!D35</f>
        <v>0</v>
      </c>
      <c r="E11" s="12">
        <f>'Apr 16'!D35</f>
        <v>0</v>
      </c>
      <c r="F11" s="12">
        <f>'May 16'!D35</f>
        <v>0</v>
      </c>
      <c r="G11" s="12">
        <f>'Jun 16'!D35</f>
        <v>0</v>
      </c>
      <c r="H11" s="12">
        <f>'Jul 16'!D35</f>
        <v>0</v>
      </c>
      <c r="I11" s="12"/>
      <c r="J11" s="12">
        <f>'Sep 16'!D35</f>
        <v>0</v>
      </c>
      <c r="K11" s="12">
        <f>'Oct 16'!D35</f>
        <v>0</v>
      </c>
      <c r="L11" s="12">
        <f>'Nov 16'!D35</f>
        <v>0</v>
      </c>
      <c r="M11" s="12">
        <f>'Dec 16'!D35</f>
        <v>0</v>
      </c>
      <c r="N11" s="15">
        <f t="shared" si="0"/>
        <v>0</v>
      </c>
      <c r="O11" s="2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</row>
    <row r="12" spans="1:34" ht="24" customHeight="1">
      <c r="A12" s="35" t="str">
        <f>'Near Miss'!$A12</f>
        <v>Edge Protection / Guarding</v>
      </c>
      <c r="B12" s="12">
        <f>'Jan 16'!D36</f>
        <v>0</v>
      </c>
      <c r="C12" s="12">
        <f>'Feb 16'!D36</f>
        <v>0</v>
      </c>
      <c r="D12" s="12">
        <f>'Mar 16'!D36</f>
        <v>0</v>
      </c>
      <c r="E12" s="12">
        <f>'Apr 16'!D36</f>
        <v>0</v>
      </c>
      <c r="F12" s="12">
        <f>'May 16'!D36</f>
        <v>0</v>
      </c>
      <c r="G12" s="12">
        <f>'Jun 16'!D36</f>
        <v>0</v>
      </c>
      <c r="H12" s="12">
        <f>'Jul 16'!D36</f>
        <v>0</v>
      </c>
      <c r="I12" s="12"/>
      <c r="J12" s="12">
        <f>'Sep 16'!D36</f>
        <v>0</v>
      </c>
      <c r="K12" s="12">
        <f>'Oct 16'!D36</f>
        <v>0</v>
      </c>
      <c r="L12" s="12">
        <f>'Nov 16'!D36</f>
        <v>0</v>
      </c>
      <c r="M12" s="12">
        <f>'Dec 16'!D36</f>
        <v>0</v>
      </c>
      <c r="N12" s="15">
        <f t="shared" si="0"/>
        <v>0</v>
      </c>
      <c r="O12" s="2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</row>
    <row r="13" spans="1:34" ht="24" customHeight="1">
      <c r="A13" s="35" t="str">
        <f>'Near Miss'!$A13</f>
        <v>Electrical</v>
      </c>
      <c r="B13" s="12">
        <f>'Jan 16'!D37</f>
        <v>0</v>
      </c>
      <c r="C13" s="12">
        <f>'Feb 16'!D37</f>
        <v>0</v>
      </c>
      <c r="D13" s="12">
        <f>'Mar 16'!D37</f>
        <v>0</v>
      </c>
      <c r="E13" s="12">
        <f>'Apr 16'!D37</f>
        <v>0</v>
      </c>
      <c r="F13" s="12">
        <f>'May 16'!D37</f>
        <v>0</v>
      </c>
      <c r="G13" s="12">
        <f>'Jun 16'!D37</f>
        <v>0</v>
      </c>
      <c r="H13" s="12">
        <f>'Jul 16'!D37</f>
        <v>0</v>
      </c>
      <c r="I13" s="12">
        <f>'Aug 16'!D37</f>
        <v>0</v>
      </c>
      <c r="J13" s="12">
        <f>'Sep 16'!D37</f>
        <v>0</v>
      </c>
      <c r="K13" s="12">
        <f>'Oct 16'!D37</f>
        <v>0</v>
      </c>
      <c r="L13" s="12">
        <f>'Nov 16'!D37</f>
        <v>0</v>
      </c>
      <c r="M13" s="12">
        <f>'Dec 16'!D37</f>
        <v>0</v>
      </c>
      <c r="N13" s="15">
        <f t="shared" si="0"/>
        <v>0</v>
      </c>
      <c r="O13" s="2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</row>
    <row r="14" spans="1:34" ht="24" customHeight="1">
      <c r="A14" s="35" t="str">
        <f>'Near Miss'!$A14</f>
        <v>Excavations</v>
      </c>
      <c r="B14" s="12">
        <f>'Jan 16'!D38</f>
        <v>0</v>
      </c>
      <c r="C14" s="12">
        <f>'Feb 16'!D38</f>
        <v>0</v>
      </c>
      <c r="D14" s="12">
        <f>'Mar 16'!D38</f>
        <v>0</v>
      </c>
      <c r="E14" s="12">
        <f>'Apr 16'!D38</f>
        <v>0</v>
      </c>
      <c r="F14" s="12">
        <f>'May 16'!D38</f>
        <v>0</v>
      </c>
      <c r="G14" s="12">
        <f>'Jun 16'!D38</f>
        <v>0</v>
      </c>
      <c r="H14" s="12">
        <f>'Jul 16'!D38</f>
        <v>0</v>
      </c>
      <c r="I14" s="12"/>
      <c r="J14" s="12">
        <f>'Sep 16'!D38</f>
        <v>0</v>
      </c>
      <c r="K14" s="12">
        <f>'Oct 16'!D38</f>
        <v>0</v>
      </c>
      <c r="L14" s="12">
        <f>'Nov 16'!D38</f>
        <v>0</v>
      </c>
      <c r="M14" s="12">
        <f>'Dec 16'!D38</f>
        <v>0</v>
      </c>
      <c r="N14" s="15">
        <f t="shared" si="0"/>
        <v>0</v>
      </c>
      <c r="O14" s="2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</row>
    <row r="15" spans="1:34" ht="24" customHeight="1">
      <c r="A15" s="35" t="str">
        <f>'Near Miss'!$A15</f>
        <v>Falling Objects</v>
      </c>
      <c r="B15" s="12">
        <f>'Jan 16'!D39</f>
        <v>0</v>
      </c>
      <c r="C15" s="12">
        <f>'Feb 16'!D39</f>
        <v>0</v>
      </c>
      <c r="D15" s="12">
        <f>'Mar 16'!D39</f>
        <v>0</v>
      </c>
      <c r="E15" s="12">
        <f>'Apr 16'!D39</f>
        <v>0</v>
      </c>
      <c r="F15" s="12">
        <f>'May 16'!D39</f>
        <v>0</v>
      </c>
      <c r="G15" s="12">
        <f>'Jun 16'!D39</f>
        <v>0</v>
      </c>
      <c r="H15" s="12">
        <f>'Jul 16'!D39</f>
        <v>0</v>
      </c>
      <c r="I15" s="12">
        <f>'Aug 16'!D39</f>
        <v>0</v>
      </c>
      <c r="J15" s="12">
        <f>'Sep 16'!D39</f>
        <v>0</v>
      </c>
      <c r="K15" s="12">
        <f>'Oct 16'!D39</f>
        <v>0</v>
      </c>
      <c r="L15" s="12">
        <f>'Nov 16'!D39</f>
        <v>0</v>
      </c>
      <c r="M15" s="12">
        <f>'Dec 16'!D39</f>
        <v>0</v>
      </c>
      <c r="N15" s="15">
        <f t="shared" si="0"/>
        <v>0</v>
      </c>
      <c r="O15" s="2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</row>
    <row r="16" spans="1:34" ht="24" customHeight="1">
      <c r="A16" s="35" t="str">
        <f>'Near Miss'!$A16</f>
        <v>Fire</v>
      </c>
      <c r="B16" s="12">
        <f>'Jan 16'!D40</f>
        <v>0</v>
      </c>
      <c r="C16" s="12">
        <f>'Feb 16'!D40</f>
        <v>0</v>
      </c>
      <c r="D16" s="12">
        <f>'Mar 16'!D40</f>
        <v>0</v>
      </c>
      <c r="E16" s="12">
        <f>'Apr 16'!D40</f>
        <v>0</v>
      </c>
      <c r="F16" s="12">
        <f>'May 16'!D40</f>
        <v>0</v>
      </c>
      <c r="G16" s="12">
        <f>'Jun 16'!D40</f>
        <v>0</v>
      </c>
      <c r="H16" s="12">
        <f>'Jul 16'!D40</f>
        <v>0</v>
      </c>
      <c r="I16" s="12"/>
      <c r="J16" s="12">
        <f>'Sep 16'!D40</f>
        <v>0</v>
      </c>
      <c r="K16" s="12">
        <f>'Oct 16'!D40</f>
        <v>0</v>
      </c>
      <c r="L16" s="12">
        <f>'Nov 16'!D40</f>
        <v>0</v>
      </c>
      <c r="M16" s="12">
        <f>'Dec 16'!D40</f>
        <v>0</v>
      </c>
      <c r="N16" s="15">
        <f t="shared" si="0"/>
        <v>0</v>
      </c>
      <c r="O16" s="2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</row>
    <row r="17" spans="1:34" ht="24" customHeight="1">
      <c r="A17" s="35" t="str">
        <f>'Near Miss'!$A17</f>
        <v>Hot Works</v>
      </c>
      <c r="B17" s="12">
        <f>'Jan 16'!D41</f>
        <v>0</v>
      </c>
      <c r="C17" s="12">
        <f>'Feb 16'!D41</f>
        <v>0</v>
      </c>
      <c r="D17" s="12">
        <f>'Mar 16'!D41</f>
        <v>0</v>
      </c>
      <c r="E17" s="12">
        <f>'Apr 16'!D41</f>
        <v>0</v>
      </c>
      <c r="F17" s="12">
        <f>'May 16'!D41</f>
        <v>0</v>
      </c>
      <c r="G17" s="12">
        <f>'Jun 16'!D41</f>
        <v>0</v>
      </c>
      <c r="H17" s="12">
        <f>'Jul 16'!D41</f>
        <v>0</v>
      </c>
      <c r="I17" s="12"/>
      <c r="J17" s="12">
        <f>'Sep 16'!D41</f>
        <v>0</v>
      </c>
      <c r="K17" s="12">
        <f>'Oct 16'!D41</f>
        <v>0</v>
      </c>
      <c r="L17" s="12">
        <f>'Nov 16'!D41</f>
        <v>0</v>
      </c>
      <c r="M17" s="12">
        <f>'Dec 16'!D41</f>
        <v>0</v>
      </c>
      <c r="N17" s="15">
        <f t="shared" si="0"/>
        <v>0</v>
      </c>
      <c r="O17" s="2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</row>
    <row r="18" spans="1:34" ht="24" customHeight="1">
      <c r="A18" s="35" t="str">
        <f>'Near Miss'!$A18</f>
        <v>Ladders / Stepladders</v>
      </c>
      <c r="B18" s="12">
        <f>'Jan 16'!D42</f>
        <v>0</v>
      </c>
      <c r="C18" s="12">
        <f>'Feb 16'!D42</f>
        <v>0</v>
      </c>
      <c r="D18" s="12">
        <f>'Mar 16'!D42</f>
        <v>0</v>
      </c>
      <c r="E18" s="12">
        <f>'Apr 16'!D42</f>
        <v>0</v>
      </c>
      <c r="F18" s="12">
        <f>'May 16'!D42</f>
        <v>0</v>
      </c>
      <c r="G18" s="12">
        <f>'Jun 16'!D42</f>
        <v>0</v>
      </c>
      <c r="H18" s="12">
        <f>'Jul 16'!D42</f>
        <v>0</v>
      </c>
      <c r="I18" s="12">
        <f>'Aug 16'!D42</f>
        <v>0</v>
      </c>
      <c r="J18" s="12">
        <f>'Sep 16'!D42</f>
        <v>0</v>
      </c>
      <c r="K18" s="12">
        <f>'Oct 16'!D42</f>
        <v>0</v>
      </c>
      <c r="L18" s="12">
        <f>'Nov 16'!D42</f>
        <v>0</v>
      </c>
      <c r="M18" s="12">
        <f>'Dec 16'!D42</f>
        <v>0</v>
      </c>
      <c r="N18" s="15">
        <f t="shared" si="0"/>
        <v>0</v>
      </c>
      <c r="O18" s="2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</row>
    <row r="19" spans="1:34" ht="24" customHeight="1">
      <c r="A19" s="35" t="str">
        <f>'Near Miss'!$A19</f>
        <v>Housekeeping</v>
      </c>
      <c r="B19" s="12">
        <f>'Jan 16'!D43</f>
        <v>0</v>
      </c>
      <c r="C19" s="12">
        <f>'Feb 16'!D43</f>
        <v>0</v>
      </c>
      <c r="D19" s="12">
        <f>'Mar 16'!D43</f>
        <v>0</v>
      </c>
      <c r="E19" s="12">
        <f>'Apr 16'!D43</f>
        <v>0</v>
      </c>
      <c r="F19" s="12">
        <f>'May 16'!D43</f>
        <v>0</v>
      </c>
      <c r="G19" s="12">
        <f>'Jun 16'!D43</f>
        <v>0</v>
      </c>
      <c r="H19" s="12">
        <f>'Jul 16'!D43</f>
        <v>0</v>
      </c>
      <c r="I19" s="12"/>
      <c r="J19" s="12">
        <f>'Sep 16'!D43</f>
        <v>0</v>
      </c>
      <c r="K19" s="12">
        <f>'Oct 16'!D43</f>
        <v>0</v>
      </c>
      <c r="L19" s="12">
        <f>'Nov 16'!D43</f>
        <v>0</v>
      </c>
      <c r="M19" s="12">
        <f>'Dec 16'!D43</f>
        <v>0</v>
      </c>
      <c r="N19" s="15">
        <f t="shared" si="0"/>
        <v>0</v>
      </c>
      <c r="O19" s="2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</row>
    <row r="20" spans="1:34" ht="24" customHeight="1">
      <c r="A20" s="35" t="str">
        <f>'Near Miss'!$A20</f>
        <v>Lifting Operations</v>
      </c>
      <c r="B20" s="12">
        <f>'Jan 16'!D44</f>
        <v>0</v>
      </c>
      <c r="C20" s="12">
        <f>'Feb 16'!D44</f>
        <v>0</v>
      </c>
      <c r="D20" s="12">
        <f>'Mar 16'!D44</f>
        <v>0</v>
      </c>
      <c r="E20" s="12">
        <f>'Apr 16'!D44</f>
        <v>0</v>
      </c>
      <c r="F20" s="12">
        <f>'May 16'!D44</f>
        <v>0</v>
      </c>
      <c r="G20" s="12">
        <f>'Jun 16'!D44</f>
        <v>0</v>
      </c>
      <c r="H20" s="12">
        <f>'Jul 16'!D44</f>
        <v>0</v>
      </c>
      <c r="I20" s="12"/>
      <c r="J20" s="12">
        <f>'Sep 16'!D44</f>
        <v>0</v>
      </c>
      <c r="K20" s="12">
        <f>'Oct 16'!D44</f>
        <v>0</v>
      </c>
      <c r="L20" s="12">
        <f>'Nov 16'!D44</f>
        <v>0</v>
      </c>
      <c r="M20" s="12">
        <f>'Dec 16'!D44</f>
        <v>0</v>
      </c>
      <c r="N20" s="15">
        <f t="shared" si="0"/>
        <v>0</v>
      </c>
      <c r="O20" s="2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</row>
    <row r="21" spans="1:34" ht="24" customHeight="1">
      <c r="A21" s="35" t="str">
        <f>'Near Miss'!$A21</f>
        <v>Lighting</v>
      </c>
      <c r="B21" s="12">
        <f>'Jan 16'!D45</f>
        <v>0</v>
      </c>
      <c r="C21" s="12">
        <f>'Feb 16'!D45</f>
        <v>0</v>
      </c>
      <c r="D21" s="12">
        <f>'Mar 16'!D45</f>
        <v>0</v>
      </c>
      <c r="E21" s="12">
        <f>'Apr 16'!D45</f>
        <v>0</v>
      </c>
      <c r="F21" s="12">
        <f>'May 16'!D45</f>
        <v>0</v>
      </c>
      <c r="G21" s="12">
        <f>'Jun 16'!D45</f>
        <v>0</v>
      </c>
      <c r="H21" s="12">
        <f>'Jul 16'!D45</f>
        <v>0</v>
      </c>
      <c r="I21" s="12"/>
      <c r="J21" s="12">
        <f>'Sep 16'!D45</f>
        <v>0</v>
      </c>
      <c r="K21" s="12">
        <f>'Oct 16'!D45</f>
        <v>0</v>
      </c>
      <c r="L21" s="12">
        <f>'Nov 16'!D45</f>
        <v>0</v>
      </c>
      <c r="M21" s="12">
        <f>'Dec 16'!D45</f>
        <v>0</v>
      </c>
      <c r="N21" s="15">
        <f t="shared" si="0"/>
        <v>0</v>
      </c>
      <c r="O21" s="2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</row>
    <row r="22" spans="1:34" ht="24" customHeight="1">
      <c r="A22" s="35" t="str">
        <f>'Near Miss'!$A22</f>
        <v xml:space="preserve">Machinery </v>
      </c>
      <c r="B22" s="12">
        <f>'Jan 16'!D46</f>
        <v>0</v>
      </c>
      <c r="C22" s="12">
        <f>'Feb 16'!D46</f>
        <v>0</v>
      </c>
      <c r="D22" s="12">
        <f>'Mar 16'!D46</f>
        <v>0</v>
      </c>
      <c r="E22" s="12">
        <f>'Apr 16'!D46</f>
        <v>0</v>
      </c>
      <c r="F22" s="12">
        <f>'May 16'!D46</f>
        <v>0</v>
      </c>
      <c r="G22" s="12">
        <f>'Jun 16'!D46</f>
        <v>0</v>
      </c>
      <c r="H22" s="12">
        <f>'Jul 16'!D46</f>
        <v>0</v>
      </c>
      <c r="I22" s="12">
        <f>'Aug 16'!D46</f>
        <v>0</v>
      </c>
      <c r="J22" s="12">
        <f>'Sep 16'!D46</f>
        <v>0</v>
      </c>
      <c r="K22" s="12">
        <f>'Oct 16'!D46</f>
        <v>0</v>
      </c>
      <c r="L22" s="12">
        <f>'Nov 16'!D46</f>
        <v>0</v>
      </c>
      <c r="M22" s="12">
        <f>'Dec 16'!D46</f>
        <v>0</v>
      </c>
      <c r="N22" s="15">
        <f t="shared" si="0"/>
        <v>0</v>
      </c>
      <c r="O22" s="2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</row>
    <row r="23" spans="1:34" ht="24" customHeight="1">
      <c r="A23" s="35" t="str">
        <f>'Near Miss'!$A23</f>
        <v>Portable Tools</v>
      </c>
      <c r="B23" s="12">
        <f>'Jan 16'!D47</f>
        <v>0</v>
      </c>
      <c r="C23" s="12">
        <f>'Feb 16'!D47</f>
        <v>0</v>
      </c>
      <c r="D23" s="12">
        <f>'Mar 16'!D47</f>
        <v>0</v>
      </c>
      <c r="E23" s="12">
        <f>'Apr 16'!D47</f>
        <v>0</v>
      </c>
      <c r="F23" s="12">
        <f>'May 16'!D47</f>
        <v>0</v>
      </c>
      <c r="G23" s="12">
        <f>'Jun 16'!D47</f>
        <v>0</v>
      </c>
      <c r="H23" s="12">
        <f>'Jul 16'!D47</f>
        <v>0</v>
      </c>
      <c r="I23" s="12">
        <f>'Aug 16'!D47</f>
        <v>0</v>
      </c>
      <c r="J23" s="12">
        <f>'Sep 16'!D47</f>
        <v>0</v>
      </c>
      <c r="K23" s="12">
        <f>'Oct 16'!D47</f>
        <v>0</v>
      </c>
      <c r="L23" s="12">
        <f>'Nov 16'!D47</f>
        <v>0</v>
      </c>
      <c r="M23" s="12">
        <f>'Dec 16'!D47</f>
        <v>0</v>
      </c>
      <c r="N23" s="15">
        <f t="shared" si="0"/>
        <v>0</v>
      </c>
      <c r="O23" s="2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</row>
    <row r="24" spans="1:34" ht="24" customHeight="1">
      <c r="A24" s="35" t="str">
        <f>'Near Miss'!$A24</f>
        <v>Riser / Lift Shaft Protection</v>
      </c>
      <c r="B24" s="12">
        <f>'Jan 16'!D48</f>
        <v>0</v>
      </c>
      <c r="C24" s="12">
        <f>'Feb 16'!D48</f>
        <v>0</v>
      </c>
      <c r="D24" s="12">
        <f>'Mar 16'!D48</f>
        <v>0</v>
      </c>
      <c r="E24" s="12">
        <f>'Apr 16'!D48</f>
        <v>0</v>
      </c>
      <c r="F24" s="12">
        <f>'May 16'!D48</f>
        <v>0</v>
      </c>
      <c r="G24" s="12">
        <f>'Jun 16'!D48</f>
        <v>0</v>
      </c>
      <c r="H24" s="12">
        <f>'Jul 16'!D48</f>
        <v>0</v>
      </c>
      <c r="I24" s="12">
        <f>'Aug 16'!D48</f>
        <v>0</v>
      </c>
      <c r="J24" s="12">
        <f>'Sep 16'!D48</f>
        <v>0</v>
      </c>
      <c r="K24" s="12">
        <f>'Oct 16'!D48</f>
        <v>0</v>
      </c>
      <c r="L24" s="12">
        <f>'Nov 16'!D48</f>
        <v>0</v>
      </c>
      <c r="M24" s="12">
        <f>'Dec 16'!D48</f>
        <v>0</v>
      </c>
      <c r="N24" s="15">
        <f t="shared" si="0"/>
        <v>0</v>
      </c>
      <c r="O24" s="22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</row>
    <row r="25" spans="1:34" ht="24" customHeight="1">
      <c r="A25" s="35" t="str">
        <f>'Near Miss'!$A25</f>
        <v>Traffic Management</v>
      </c>
      <c r="B25" s="12">
        <f>'Jan 16'!D49</f>
        <v>0</v>
      </c>
      <c r="C25" s="12">
        <f>'Feb 16'!D49</f>
        <v>0</v>
      </c>
      <c r="D25" s="12">
        <f>'Mar 16'!D49</f>
        <v>0</v>
      </c>
      <c r="E25" s="12">
        <f>'Apr 16'!D49</f>
        <v>0</v>
      </c>
      <c r="F25" s="12">
        <f>'May 16'!D49</f>
        <v>0</v>
      </c>
      <c r="G25" s="12">
        <f>'Jun 16'!D49</f>
        <v>0</v>
      </c>
      <c r="H25" s="12">
        <f>'Jul 16'!D49</f>
        <v>0</v>
      </c>
      <c r="I25" s="12">
        <f>'Aug 16'!D49</f>
        <v>0</v>
      </c>
      <c r="J25" s="12">
        <f>'Sep 16'!D49</f>
        <v>0</v>
      </c>
      <c r="K25" s="12">
        <f>'Oct 16'!D49</f>
        <v>0</v>
      </c>
      <c r="L25" s="12">
        <f>'Nov 16'!D49</f>
        <v>0</v>
      </c>
      <c r="M25" s="12">
        <f>'Dec 16'!D49</f>
        <v>0</v>
      </c>
      <c r="N25" s="15">
        <f t="shared" si="0"/>
        <v>0</v>
      </c>
      <c r="O25" s="2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  <row r="26" spans="1:34" ht="24" customHeight="1">
      <c r="A26" s="35" t="str">
        <f>'Near Miss'!$A26</f>
        <v>Manual Handling</v>
      </c>
      <c r="B26" s="12">
        <f>'Jan 16'!H29</f>
        <v>0</v>
      </c>
      <c r="C26" s="12">
        <f>'Feb 16'!H29</f>
        <v>0</v>
      </c>
      <c r="D26" s="12">
        <f>'Mar 16'!H29</f>
        <v>0</v>
      </c>
      <c r="E26" s="12">
        <f>'Apr 16'!H29</f>
        <v>0</v>
      </c>
      <c r="F26" s="12">
        <f>'May 16'!H29</f>
        <v>0</v>
      </c>
      <c r="G26" s="12">
        <f>'Jun 16'!H29</f>
        <v>0</v>
      </c>
      <c r="H26" s="12">
        <f>'Jul 16'!H29</f>
        <v>0</v>
      </c>
      <c r="I26" s="12"/>
      <c r="J26" s="12">
        <f>'Sep 16'!H29</f>
        <v>0</v>
      </c>
      <c r="K26" s="12">
        <f>'Oct 16'!H29</f>
        <v>0</v>
      </c>
      <c r="L26" s="12">
        <f>'Nov 16'!H29</f>
        <v>0</v>
      </c>
      <c r="M26" s="12">
        <f>'Dec 16'!H29</f>
        <v>0</v>
      </c>
      <c r="N26" s="15">
        <f t="shared" si="0"/>
        <v>0</v>
      </c>
      <c r="O26" s="2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</row>
    <row r="27" spans="1:34" ht="24" customHeight="1">
      <c r="A27" s="35" t="str">
        <f>'Near Miss'!$A27</f>
        <v>MEWP / Scissor Lift</v>
      </c>
      <c r="B27" s="12">
        <f>'Jan 16'!H30</f>
        <v>0</v>
      </c>
      <c r="C27" s="12">
        <f>'Feb 16'!H30</f>
        <v>0</v>
      </c>
      <c r="D27" s="12">
        <f>'Mar 16'!H30</f>
        <v>0</v>
      </c>
      <c r="E27" s="12">
        <f>'Apr 16'!H30</f>
        <v>0</v>
      </c>
      <c r="F27" s="12">
        <f>'May 16'!H30</f>
        <v>0</v>
      </c>
      <c r="G27" s="12">
        <f>'Jun 16'!H30</f>
        <v>0</v>
      </c>
      <c r="H27" s="12">
        <f>'Jul 16'!H30</f>
        <v>0</v>
      </c>
      <c r="I27" s="12">
        <f>'Aug 16'!H30</f>
        <v>0</v>
      </c>
      <c r="J27" s="12">
        <f>'Sep 16'!H30</f>
        <v>0</v>
      </c>
      <c r="K27" s="12">
        <f>'Oct 16'!H30</f>
        <v>0</v>
      </c>
      <c r="L27" s="12">
        <f>'Nov 16'!H30</f>
        <v>0</v>
      </c>
      <c r="M27" s="12">
        <f>'Dec 16'!H30</f>
        <v>0</v>
      </c>
      <c r="N27" s="15">
        <f t="shared" si="0"/>
        <v>0</v>
      </c>
      <c r="O27" s="2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</row>
    <row r="28" spans="1:34" ht="24" customHeight="1">
      <c r="A28" s="35" t="str">
        <f>'Near Miss'!$A28</f>
        <v>Mobile Scaffold Tower</v>
      </c>
      <c r="B28" s="12">
        <f>'Jan 16'!H31</f>
        <v>0</v>
      </c>
      <c r="C28" s="12">
        <f>'Feb 16'!H31</f>
        <v>0</v>
      </c>
      <c r="D28" s="12">
        <f>'Mar 16'!H31</f>
        <v>0</v>
      </c>
      <c r="E28" s="12">
        <f>'Apr 16'!H31</f>
        <v>0</v>
      </c>
      <c r="F28" s="12">
        <f>'May 16'!H31</f>
        <v>0</v>
      </c>
      <c r="G28" s="12">
        <f>'Jun 16'!H31</f>
        <v>0</v>
      </c>
      <c r="H28" s="12">
        <f>'Jul 16'!H31</f>
        <v>0</v>
      </c>
      <c r="I28" s="12">
        <f>'Aug 16'!H31</f>
        <v>0</v>
      </c>
      <c r="J28" s="12">
        <f>'Sep 16'!H31</f>
        <v>0</v>
      </c>
      <c r="K28" s="12">
        <f>'Oct 16'!H31</f>
        <v>0</v>
      </c>
      <c r="L28" s="12">
        <f>'Nov 16'!H31</f>
        <v>0</v>
      </c>
      <c r="M28" s="12">
        <f>'Dec 16'!H31</f>
        <v>0</v>
      </c>
      <c r="N28" s="15">
        <f t="shared" si="0"/>
        <v>0</v>
      </c>
      <c r="O28" s="2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</row>
    <row r="29" spans="1:34" ht="24" customHeight="1">
      <c r="A29" s="35" t="str">
        <f>'Near Miss'!$A29</f>
        <v>Noise</v>
      </c>
      <c r="B29" s="12">
        <f>'Jan 16'!H32</f>
        <v>0</v>
      </c>
      <c r="C29" s="12">
        <f>'Feb 16'!H32</f>
        <v>0</v>
      </c>
      <c r="D29" s="12">
        <f>'Mar 16'!H32</f>
        <v>0</v>
      </c>
      <c r="E29" s="12">
        <f>'Apr 16'!H32</f>
        <v>0</v>
      </c>
      <c r="F29" s="12">
        <f>'May 16'!H32</f>
        <v>0</v>
      </c>
      <c r="G29" s="12">
        <f>'Jun 16'!H32</f>
        <v>0</v>
      </c>
      <c r="H29" s="12">
        <f>'Jul 16'!H32</f>
        <v>0</v>
      </c>
      <c r="I29" s="12">
        <f>'Aug 16'!H32</f>
        <v>0</v>
      </c>
      <c r="J29" s="12">
        <f>'Sep 16'!H32</f>
        <v>0</v>
      </c>
      <c r="K29" s="12">
        <f>'Oct 16'!H32</f>
        <v>0</v>
      </c>
      <c r="L29" s="12">
        <f>'Nov 16'!H32</f>
        <v>0</v>
      </c>
      <c r="M29" s="12">
        <f>'Dec 16'!H32</f>
        <v>0</v>
      </c>
      <c r="N29" s="15">
        <f t="shared" si="0"/>
        <v>0</v>
      </c>
      <c r="O29" s="2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</row>
    <row r="30" spans="1:34" ht="24" customHeight="1">
      <c r="A30" s="35" t="str">
        <f>'Near Miss'!$A30</f>
        <v>Documentation</v>
      </c>
      <c r="B30" s="12">
        <f>'Jan 16'!H33</f>
        <v>0</v>
      </c>
      <c r="C30" s="12">
        <f>'Feb 16'!H33</f>
        <v>0</v>
      </c>
      <c r="D30" s="12">
        <f>'Mar 16'!H33</f>
        <v>0</v>
      </c>
      <c r="E30" s="12">
        <f>'Apr 16'!H33</f>
        <v>0</v>
      </c>
      <c r="F30" s="12">
        <f>'May 16'!H33</f>
        <v>0</v>
      </c>
      <c r="G30" s="12">
        <f>'Jun 16'!H33</f>
        <v>0</v>
      </c>
      <c r="H30" s="12">
        <f>'Jul 16'!H33</f>
        <v>0</v>
      </c>
      <c r="I30" s="12">
        <f>'Aug 16'!H33</f>
        <v>0</v>
      </c>
      <c r="J30" s="12">
        <f>'Sep 16'!H33</f>
        <v>0</v>
      </c>
      <c r="K30" s="12">
        <f>'Oct 16'!H33</f>
        <v>0</v>
      </c>
      <c r="L30" s="12">
        <f>'Nov 16'!H33</f>
        <v>0</v>
      </c>
      <c r="M30" s="12">
        <f>'Dec 16'!H33</f>
        <v>0</v>
      </c>
      <c r="N30" s="15">
        <f t="shared" si="0"/>
        <v>0</v>
      </c>
      <c r="O30" s="2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</row>
    <row r="31" spans="1:34" ht="24" customHeight="1">
      <c r="A31" s="35" t="str">
        <f>'Near Miss'!$A31</f>
        <v>Piling Operations</v>
      </c>
      <c r="B31" s="12">
        <f>'Jan 16'!H34</f>
        <v>0</v>
      </c>
      <c r="C31" s="12">
        <f>'Feb 16'!H34</f>
        <v>0</v>
      </c>
      <c r="D31" s="12">
        <f>'Mar 16'!H34</f>
        <v>0</v>
      </c>
      <c r="E31" s="12">
        <f>'Apr 16'!H34</f>
        <v>0</v>
      </c>
      <c r="F31" s="12">
        <f>'May 16'!H34</f>
        <v>0</v>
      </c>
      <c r="G31" s="12">
        <f>'Jun 16'!H34</f>
        <v>0</v>
      </c>
      <c r="H31" s="12">
        <f>'Jul 16'!H34</f>
        <v>0</v>
      </c>
      <c r="I31" s="12"/>
      <c r="J31" s="12">
        <f>'Sep 16'!H34</f>
        <v>0</v>
      </c>
      <c r="K31" s="12">
        <f>'Oct 16'!H34</f>
        <v>0</v>
      </c>
      <c r="L31" s="12">
        <f>'Nov 16'!H34</f>
        <v>0</v>
      </c>
      <c r="M31" s="12">
        <f>'Dec 16'!H34</f>
        <v>0</v>
      </c>
      <c r="N31" s="15">
        <f t="shared" si="0"/>
        <v>0</v>
      </c>
      <c r="O31" s="2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</row>
    <row r="32" spans="1:34" ht="24" customHeight="1">
      <c r="A32" s="35" t="str">
        <f>'Near Miss'!$A32</f>
        <v>Pollution</v>
      </c>
      <c r="B32" s="12">
        <f>'Jan 16'!H35</f>
        <v>0</v>
      </c>
      <c r="C32" s="12">
        <f>'Feb 16'!H35</f>
        <v>0</v>
      </c>
      <c r="D32" s="12">
        <f>'Mar 16'!H35</f>
        <v>0</v>
      </c>
      <c r="E32" s="12">
        <f>'Apr 16'!H35</f>
        <v>0</v>
      </c>
      <c r="F32" s="12">
        <f>'May 16'!H35</f>
        <v>0</v>
      </c>
      <c r="G32" s="12">
        <f>'Jun 16'!H35</f>
        <v>0</v>
      </c>
      <c r="H32" s="12">
        <f>'Jul 16'!H35</f>
        <v>0</v>
      </c>
      <c r="I32" s="12"/>
      <c r="J32" s="12">
        <f>'Sep 16'!H35</f>
        <v>0</v>
      </c>
      <c r="K32" s="12">
        <f>'Oct 16'!H35</f>
        <v>0</v>
      </c>
      <c r="L32" s="12">
        <f>'Nov 16'!H35</f>
        <v>0</v>
      </c>
      <c r="M32" s="12">
        <f>'Dec 16'!H35</f>
        <v>0</v>
      </c>
      <c r="N32" s="15">
        <f t="shared" si="0"/>
        <v>0</v>
      </c>
      <c r="O32" s="2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</row>
    <row r="33" spans="1:34" ht="24" customHeight="1">
      <c r="A33" s="35" t="str">
        <f>'Near Miss'!$A33</f>
        <v>PPE</v>
      </c>
      <c r="B33" s="12">
        <f>'Jan 16'!H36</f>
        <v>0</v>
      </c>
      <c r="C33" s="12">
        <f>'Feb 16'!H36</f>
        <v>0</v>
      </c>
      <c r="D33" s="12">
        <f>'Mar 16'!H36</f>
        <v>0</v>
      </c>
      <c r="E33" s="12">
        <f>'Apr 16'!H36</f>
        <v>0</v>
      </c>
      <c r="F33" s="12">
        <f>'May 16'!H36</f>
        <v>0</v>
      </c>
      <c r="G33" s="12">
        <f>'Jun 16'!H36</f>
        <v>0</v>
      </c>
      <c r="H33" s="12">
        <f>'Jul 16'!H36</f>
        <v>0</v>
      </c>
      <c r="I33" s="12">
        <f>'Aug 16'!H36</f>
        <v>0</v>
      </c>
      <c r="J33" s="12">
        <f>'Sep 16'!H36</f>
        <v>0</v>
      </c>
      <c r="K33" s="12">
        <f>'Oct 16'!H36</f>
        <v>0</v>
      </c>
      <c r="L33" s="12">
        <f>'Nov 16'!H36</f>
        <v>0</v>
      </c>
      <c r="M33" s="12">
        <f>'Dec 16'!H36</f>
        <v>0</v>
      </c>
      <c r="N33" s="15">
        <f t="shared" si="0"/>
        <v>0</v>
      </c>
      <c r="O33" s="2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</row>
    <row r="34" spans="1:34" ht="24" customHeight="1">
      <c r="A34" s="35" t="str">
        <f>'Near Miss'!$A34</f>
        <v>Roadworks</v>
      </c>
      <c r="B34" s="12">
        <f>'Jan 16'!H37</f>
        <v>0</v>
      </c>
      <c r="C34" s="12">
        <f>'Feb 16'!H37</f>
        <v>0</v>
      </c>
      <c r="D34" s="12">
        <f>'Mar 16'!H37</f>
        <v>0</v>
      </c>
      <c r="E34" s="12">
        <f>'Apr 16'!H37</f>
        <v>0</v>
      </c>
      <c r="F34" s="12">
        <f>'May 16'!H37</f>
        <v>0</v>
      </c>
      <c r="G34" s="12">
        <f>'Jun 16'!H37</f>
        <v>0</v>
      </c>
      <c r="H34" s="12">
        <f>'Jul 16'!H37</f>
        <v>0</v>
      </c>
      <c r="I34" s="12"/>
      <c r="J34" s="12">
        <f>'Sep 16'!H37</f>
        <v>0</v>
      </c>
      <c r="K34" s="12">
        <f>'Oct 16'!H37</f>
        <v>0</v>
      </c>
      <c r="L34" s="12">
        <f>'Nov 16'!H37</f>
        <v>0</v>
      </c>
      <c r="M34" s="12">
        <f>'Dec 16'!H37</f>
        <v>0</v>
      </c>
      <c r="N34" s="15">
        <f t="shared" si="0"/>
        <v>0</v>
      </c>
      <c r="O34" s="2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</row>
    <row r="35" spans="1:34" ht="24" customHeight="1">
      <c r="A35" s="35" t="str">
        <f>'Near Miss'!$A35</f>
        <v>Roof Works</v>
      </c>
      <c r="B35" s="12">
        <f>'Jan 16'!H38</f>
        <v>0</v>
      </c>
      <c r="C35" s="12">
        <f>'Feb 16'!H38</f>
        <v>0</v>
      </c>
      <c r="D35" s="12">
        <f>'Mar 16'!H38</f>
        <v>0</v>
      </c>
      <c r="E35" s="12">
        <f>'Apr 16'!H38</f>
        <v>0</v>
      </c>
      <c r="F35" s="12">
        <f>'May 16'!H38</f>
        <v>0</v>
      </c>
      <c r="G35" s="12">
        <f>'Jun 16'!H38</f>
        <v>0</v>
      </c>
      <c r="H35" s="12">
        <f>'Jul 16'!H38</f>
        <v>0</v>
      </c>
      <c r="I35" s="12"/>
      <c r="J35" s="12">
        <f>'Sep 16'!H38</f>
        <v>0</v>
      </c>
      <c r="K35" s="12">
        <f>'Oct 16'!H38</f>
        <v>0</v>
      </c>
      <c r="L35" s="12">
        <f>'Nov 16'!H38</f>
        <v>0</v>
      </c>
      <c r="M35" s="12">
        <f>'Dec 16'!H38</f>
        <v>0</v>
      </c>
      <c r="N35" s="15">
        <f t="shared" si="0"/>
        <v>0</v>
      </c>
      <c r="O35" s="22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</row>
    <row r="36" spans="1:34" ht="24" customHeight="1">
      <c r="A36" s="35" t="str">
        <f>'Near Miss'!$A36</f>
        <v>Scaffolds</v>
      </c>
      <c r="B36" s="12">
        <f>'Jan 16'!H39</f>
        <v>0</v>
      </c>
      <c r="C36" s="12">
        <f>'Feb 16'!H39</f>
        <v>0</v>
      </c>
      <c r="D36" s="12">
        <f>'Mar 16'!H39</f>
        <v>0</v>
      </c>
      <c r="E36" s="12">
        <f>'Apr 16'!H39</f>
        <v>0</v>
      </c>
      <c r="F36" s="12">
        <f>'May 16'!H39</f>
        <v>0</v>
      </c>
      <c r="G36" s="12">
        <f>'Jun 16'!H39</f>
        <v>0</v>
      </c>
      <c r="H36" s="12">
        <f>'Jul 16'!H39</f>
        <v>0</v>
      </c>
      <c r="I36" s="12"/>
      <c r="J36" s="12">
        <f>'Sep 16'!H39</f>
        <v>0</v>
      </c>
      <c r="K36" s="12">
        <f>'Oct 16'!H39</f>
        <v>0</v>
      </c>
      <c r="L36" s="12">
        <f>'Nov 16'!H39</f>
        <v>0</v>
      </c>
      <c r="M36" s="12">
        <f>'Dec 16'!H39</f>
        <v>0</v>
      </c>
      <c r="N36" s="15">
        <f t="shared" si="0"/>
        <v>0</v>
      </c>
      <c r="O36" s="22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</row>
    <row r="37" spans="1:34" ht="24" customHeight="1">
      <c r="A37" s="35" t="str">
        <f>'Near Miss'!$A37</f>
        <v>Signage</v>
      </c>
      <c r="B37" s="12">
        <f>'Jan 16'!H40</f>
        <v>0</v>
      </c>
      <c r="C37" s="12">
        <f>'Feb 16'!H40</f>
        <v>0</v>
      </c>
      <c r="D37" s="12">
        <f>'Mar 16'!H40</f>
        <v>0</v>
      </c>
      <c r="E37" s="12">
        <f>'Apr 16'!H40</f>
        <v>0</v>
      </c>
      <c r="F37" s="12">
        <f>'May 16'!H40</f>
        <v>0</v>
      </c>
      <c r="G37" s="12">
        <f>'Jun 16'!H40</f>
        <v>0</v>
      </c>
      <c r="H37" s="12">
        <f>'Jul 16'!H40</f>
        <v>0</v>
      </c>
      <c r="I37" s="12">
        <f>'Aug 16'!H40</f>
        <v>0</v>
      </c>
      <c r="J37" s="12">
        <f>'Sep 16'!H40</f>
        <v>0</v>
      </c>
      <c r="K37" s="12">
        <f>'Oct 16'!H40</f>
        <v>0</v>
      </c>
      <c r="L37" s="12">
        <f>'Nov 16'!H40</f>
        <v>0</v>
      </c>
      <c r="M37" s="12">
        <f>'Dec 16'!H40</f>
        <v>0</v>
      </c>
      <c r="N37" s="15">
        <f t="shared" si="0"/>
        <v>0</v>
      </c>
      <c r="O37" s="22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</row>
    <row r="38" spans="1:34" ht="24" customHeight="1">
      <c r="A38" s="35" t="str">
        <f>'Near Miss'!$A38</f>
        <v>Storage of Materials</v>
      </c>
      <c r="B38" s="12">
        <f>'Jan 16'!H41</f>
        <v>0</v>
      </c>
      <c r="C38" s="12">
        <f>'Feb 16'!H41</f>
        <v>0</v>
      </c>
      <c r="D38" s="12">
        <f>'Mar 16'!H41</f>
        <v>0</v>
      </c>
      <c r="E38" s="12">
        <f>'Apr 16'!H41</f>
        <v>0</v>
      </c>
      <c r="F38" s="12">
        <f>'May 16'!H41</f>
        <v>0</v>
      </c>
      <c r="G38" s="12">
        <f>'Jun 16'!H41</f>
        <v>0</v>
      </c>
      <c r="H38" s="12">
        <f>'Jul 16'!H41</f>
        <v>0</v>
      </c>
      <c r="I38" s="12">
        <f>'Aug 16'!H41</f>
        <v>0</v>
      </c>
      <c r="J38" s="12">
        <f>'Sep 16'!H41</f>
        <v>0</v>
      </c>
      <c r="K38" s="12">
        <f>'Oct 16'!H41</f>
        <v>0</v>
      </c>
      <c r="L38" s="12">
        <f>'Nov 16'!H41</f>
        <v>0</v>
      </c>
      <c r="M38" s="12">
        <f>'Dec 16'!H41</f>
        <v>0</v>
      </c>
      <c r="N38" s="15">
        <f t="shared" si="0"/>
        <v>0</v>
      </c>
      <c r="O38" s="22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</row>
    <row r="39" spans="1:34" ht="24" customHeight="1">
      <c r="A39" s="35" t="str">
        <f>'Near Miss'!$A39</f>
        <v>Temporary Works</v>
      </c>
      <c r="B39" s="12">
        <f>'Jan 16'!H42</f>
        <v>0</v>
      </c>
      <c r="C39" s="12">
        <f>'Feb 16'!H42</f>
        <v>0</v>
      </c>
      <c r="D39" s="12">
        <f>'Mar 16'!H42</f>
        <v>0</v>
      </c>
      <c r="E39" s="12">
        <f>'Apr 16'!H42</f>
        <v>0</v>
      </c>
      <c r="F39" s="12">
        <f>'May 16'!H42</f>
        <v>0</v>
      </c>
      <c r="G39" s="12">
        <f>'Jun 16'!H42</f>
        <v>0</v>
      </c>
      <c r="H39" s="12">
        <f>'Jul 16'!H42</f>
        <v>0</v>
      </c>
      <c r="I39" s="12"/>
      <c r="J39" s="12">
        <f>'Sep 16'!H42</f>
        <v>0</v>
      </c>
      <c r="K39" s="12">
        <f>'Oct 16'!H42</f>
        <v>0</v>
      </c>
      <c r="L39" s="12">
        <f>'Nov 16'!H42</f>
        <v>0</v>
      </c>
      <c r="M39" s="12">
        <f>'Dec 16'!H42</f>
        <v>0</v>
      </c>
      <c r="N39" s="15">
        <f t="shared" si="0"/>
        <v>0</v>
      </c>
      <c r="O39" s="22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</row>
    <row r="40" spans="1:34" ht="24" customHeight="1">
      <c r="A40" s="35" t="str">
        <f>'Near Miss'!$A40</f>
        <v>Vibration</v>
      </c>
      <c r="B40" s="12">
        <f>'Jan 16'!H43</f>
        <v>0</v>
      </c>
      <c r="C40" s="12">
        <f>'Feb 16'!H43</f>
        <v>0</v>
      </c>
      <c r="D40" s="12">
        <f>'Mar 16'!H43</f>
        <v>0</v>
      </c>
      <c r="E40" s="12">
        <f>'Apr 16'!H43</f>
        <v>0</v>
      </c>
      <c r="F40" s="12">
        <f>'May 16'!H43</f>
        <v>0</v>
      </c>
      <c r="G40" s="12">
        <f>'Jun 16'!H43</f>
        <v>0</v>
      </c>
      <c r="H40" s="12">
        <f>'Jul 16'!H43</f>
        <v>0</v>
      </c>
      <c r="I40" s="12">
        <f>'Aug 16'!H43</f>
        <v>0</v>
      </c>
      <c r="J40" s="12">
        <f>'Sep 16'!H43</f>
        <v>0</v>
      </c>
      <c r="K40" s="12">
        <f>'Oct 16'!H43</f>
        <v>0</v>
      </c>
      <c r="L40" s="12">
        <f>'Nov 16'!H43</f>
        <v>0</v>
      </c>
      <c r="M40" s="12">
        <f>'Dec 16'!H43</f>
        <v>0</v>
      </c>
      <c r="N40" s="15">
        <f t="shared" si="0"/>
        <v>0</v>
      </c>
      <c r="O40" s="22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</row>
    <row r="41" spans="1:34" ht="24" customHeight="1">
      <c r="A41" s="35" t="str">
        <f>'Near Miss'!$A41</f>
        <v>Waste Management</v>
      </c>
      <c r="B41" s="12">
        <f>'Jan 16'!H44</f>
        <v>0</v>
      </c>
      <c r="C41" s="12">
        <f>'Feb 16'!H44</f>
        <v>0</v>
      </c>
      <c r="D41" s="12">
        <f>'Mar 16'!H44</f>
        <v>0</v>
      </c>
      <c r="E41" s="12">
        <f>'Apr 16'!H44</f>
        <v>0</v>
      </c>
      <c r="F41" s="12">
        <f>'May 16'!H44</f>
        <v>0</v>
      </c>
      <c r="G41" s="12">
        <f>'Jun 16'!H44</f>
        <v>0</v>
      </c>
      <c r="H41" s="12">
        <f>'Jul 16'!H44</f>
        <v>0</v>
      </c>
      <c r="I41" s="12"/>
      <c r="J41" s="12">
        <f>'Sep 16'!H44</f>
        <v>0</v>
      </c>
      <c r="K41" s="12">
        <f>'Oct 16'!H44</f>
        <v>0</v>
      </c>
      <c r="L41" s="12">
        <f>'Nov 16'!H44</f>
        <v>0</v>
      </c>
      <c r="M41" s="12">
        <f>'Dec 16'!H44</f>
        <v>0</v>
      </c>
      <c r="N41" s="15">
        <f t="shared" si="0"/>
        <v>0</v>
      </c>
      <c r="O41" s="22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</row>
    <row r="42" spans="1:34" ht="24" customHeight="1">
      <c r="A42" s="35" t="str">
        <f>'Near Miss'!$A42</f>
        <v>Welding</v>
      </c>
      <c r="B42" s="12">
        <f>'Jan 16'!H45</f>
        <v>0</v>
      </c>
      <c r="C42" s="12">
        <f>'Feb 16'!H45</f>
        <v>0</v>
      </c>
      <c r="D42" s="12">
        <f>'Mar 16'!H45</f>
        <v>0</v>
      </c>
      <c r="E42" s="12">
        <f>'Apr 16'!H45</f>
        <v>0</v>
      </c>
      <c r="F42" s="12">
        <f>'May 16'!H45</f>
        <v>0</v>
      </c>
      <c r="G42" s="12">
        <f>'Jun 16'!H45</f>
        <v>0</v>
      </c>
      <c r="H42" s="12">
        <f>'Jul 16'!H45</f>
        <v>0</v>
      </c>
      <c r="I42" s="12">
        <f>'Aug 16'!H45</f>
        <v>0</v>
      </c>
      <c r="J42" s="12">
        <f>'Sep 16'!H45</f>
        <v>0</v>
      </c>
      <c r="K42" s="12">
        <f>'Oct 16'!H45</f>
        <v>0</v>
      </c>
      <c r="L42" s="12">
        <f>'Nov 16'!H45</f>
        <v>0</v>
      </c>
      <c r="M42" s="12">
        <f>'Dec 16'!H45</f>
        <v>0</v>
      </c>
      <c r="N42" s="15">
        <f t="shared" si="0"/>
        <v>0</v>
      </c>
      <c r="O42" s="22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</row>
    <row r="43" spans="1:34" ht="24" customHeight="1">
      <c r="A43" s="35" t="str">
        <f>'Near Miss'!$A43</f>
        <v>Welfare Facilities</v>
      </c>
      <c r="B43" s="12">
        <f>'Jan 16'!H46</f>
        <v>0</v>
      </c>
      <c r="C43" s="12">
        <f>'Feb 16'!H46</f>
        <v>0</v>
      </c>
      <c r="D43" s="12">
        <f>'Mar 16'!H46</f>
        <v>0</v>
      </c>
      <c r="E43" s="12">
        <f>'Apr 16'!H46</f>
        <v>0</v>
      </c>
      <c r="F43" s="12">
        <f>'May 16'!H46</f>
        <v>0</v>
      </c>
      <c r="G43" s="12">
        <f>'Jun 16'!H46</f>
        <v>0</v>
      </c>
      <c r="H43" s="12">
        <f>'Jul 16'!H46</f>
        <v>0</v>
      </c>
      <c r="I43" s="12">
        <f>'Aug 16'!H46</f>
        <v>0</v>
      </c>
      <c r="J43" s="12">
        <f>'Sep 16'!H46</f>
        <v>0</v>
      </c>
      <c r="K43" s="12">
        <f>'Oct 16'!H46</f>
        <v>0</v>
      </c>
      <c r="L43" s="12">
        <f>'Nov 16'!H46</f>
        <v>0</v>
      </c>
      <c r="M43" s="12">
        <f>'Dec 16'!H46</f>
        <v>0</v>
      </c>
      <c r="N43" s="15">
        <f t="shared" si="0"/>
        <v>0</v>
      </c>
      <c r="O43" s="22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</row>
    <row r="44" spans="1:34" ht="24" customHeight="1">
      <c r="A44" s="35" t="str">
        <f>'Near Miss'!$A44</f>
        <v>Work At Height</v>
      </c>
      <c r="B44" s="12">
        <f>'Jan 16'!H47</f>
        <v>0</v>
      </c>
      <c r="C44" s="12">
        <f>'Feb 16'!H47</f>
        <v>0</v>
      </c>
      <c r="D44" s="12">
        <f>'Mar 16'!H47</f>
        <v>0</v>
      </c>
      <c r="E44" s="12">
        <f>'Apr 16'!H47</f>
        <v>0</v>
      </c>
      <c r="F44" s="12">
        <f>'May 16'!H47</f>
        <v>0</v>
      </c>
      <c r="G44" s="12">
        <f>'Jun 16'!H47</f>
        <v>0</v>
      </c>
      <c r="H44" s="12">
        <f>'Jul 16'!H47</f>
        <v>0</v>
      </c>
      <c r="I44" s="12">
        <f>'Aug 16'!H47</f>
        <v>0</v>
      </c>
      <c r="J44" s="12">
        <f>'Sep 16'!H47</f>
        <v>0</v>
      </c>
      <c r="K44" s="12">
        <f>'Oct 16'!H47</f>
        <v>0</v>
      </c>
      <c r="L44" s="12">
        <f>'Nov 16'!H47</f>
        <v>0</v>
      </c>
      <c r="M44" s="12">
        <f>'Dec 16'!H47</f>
        <v>0</v>
      </c>
      <c r="N44" s="15">
        <f t="shared" si="0"/>
        <v>0</v>
      </c>
      <c r="O44" s="22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</row>
    <row r="45" spans="1:34" ht="24" customHeight="1">
      <c r="A45" s="35" t="str">
        <f>'Near Miss'!$A45</f>
        <v>Undergound Services</v>
      </c>
      <c r="B45" s="12">
        <f>'Jan 16'!H48</f>
        <v>0</v>
      </c>
      <c r="C45" s="12">
        <f>'Feb 16'!H48</f>
        <v>0</v>
      </c>
      <c r="D45" s="12">
        <f>'Mar 16'!H48</f>
        <v>0</v>
      </c>
      <c r="E45" s="12">
        <f>'Apr 16'!H48</f>
        <v>0</v>
      </c>
      <c r="F45" s="12">
        <f>'May 16'!H48</f>
        <v>0</v>
      </c>
      <c r="G45" s="12">
        <f>'Jun 16'!H48</f>
        <v>0</v>
      </c>
      <c r="H45" s="12">
        <f>'Jul 16'!H48</f>
        <v>0</v>
      </c>
      <c r="I45" s="12">
        <f>'Aug 16'!H48</f>
        <v>0</v>
      </c>
      <c r="J45" s="12">
        <f>'Sep 16'!H48</f>
        <v>0</v>
      </c>
      <c r="K45" s="12">
        <f>'Oct 16'!H48</f>
        <v>0</v>
      </c>
      <c r="L45" s="12">
        <f>'Nov 16'!H48</f>
        <v>0</v>
      </c>
      <c r="M45" s="12">
        <f>'Dec 16'!H48</f>
        <v>0</v>
      </c>
      <c r="N45" s="15">
        <f t="shared" si="0"/>
        <v>0</v>
      </c>
      <c r="O45" s="22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</row>
    <row r="46" spans="1:34" ht="24" customHeight="1">
      <c r="A46" s="35" t="str">
        <f>'Near Miss'!$A46</f>
        <v>OTHER</v>
      </c>
      <c r="B46" s="12">
        <f>'Jan 16'!H49</f>
        <v>0</v>
      </c>
      <c r="C46" s="12">
        <f>'Feb 16'!H49</f>
        <v>0</v>
      </c>
      <c r="D46" s="12">
        <f>'Mar 16'!H49</f>
        <v>0</v>
      </c>
      <c r="E46" s="12">
        <f>'Apr 16'!H49</f>
        <v>0</v>
      </c>
      <c r="F46" s="12">
        <f>'May 16'!H49</f>
        <v>0</v>
      </c>
      <c r="G46" s="12">
        <f>'Jun 16'!H49</f>
        <v>0</v>
      </c>
      <c r="H46" s="12">
        <f>'Jul 16'!H49</f>
        <v>0</v>
      </c>
      <c r="I46" s="12">
        <f>'Aug 16'!H49</f>
        <v>0</v>
      </c>
      <c r="J46" s="12">
        <f>'Sep 16'!H49</f>
        <v>0</v>
      </c>
      <c r="K46" s="12">
        <f>'Oct 16'!H49</f>
        <v>0</v>
      </c>
      <c r="L46" s="12">
        <f>'Nov 16'!H49</f>
        <v>0</v>
      </c>
      <c r="M46" s="12">
        <f>'Dec 16'!H49</f>
        <v>0</v>
      </c>
      <c r="N46" s="15">
        <f t="shared" si="0"/>
        <v>0</v>
      </c>
      <c r="O46" s="22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</row>
    <row r="47" spans="1:34" ht="30.75" customHeight="1">
      <c r="A47" s="28" t="s">
        <v>69</v>
      </c>
      <c r="B47" s="20">
        <f t="shared" ref="B47:M47" si="1">SUM(B5:B46)</f>
        <v>0</v>
      </c>
      <c r="C47" s="20">
        <f t="shared" si="1"/>
        <v>0</v>
      </c>
      <c r="D47" s="20">
        <f t="shared" si="1"/>
        <v>0</v>
      </c>
      <c r="E47" s="20">
        <f t="shared" si="1"/>
        <v>0</v>
      </c>
      <c r="F47" s="20">
        <f t="shared" si="1"/>
        <v>0</v>
      </c>
      <c r="G47" s="20">
        <f t="shared" si="1"/>
        <v>0</v>
      </c>
      <c r="H47" s="20">
        <f t="shared" si="1"/>
        <v>0</v>
      </c>
      <c r="I47" s="20">
        <f t="shared" si="1"/>
        <v>0</v>
      </c>
      <c r="J47" s="20">
        <f t="shared" si="1"/>
        <v>0</v>
      </c>
      <c r="K47" s="20">
        <f t="shared" si="1"/>
        <v>0</v>
      </c>
      <c r="L47" s="20">
        <f t="shared" si="1"/>
        <v>0</v>
      </c>
      <c r="M47" s="20">
        <f t="shared" si="1"/>
        <v>0</v>
      </c>
      <c r="N47" s="21">
        <f>SUM(B47:K47)</f>
        <v>0</v>
      </c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</row>
    <row r="48" spans="1:34" ht="14.25" customHeight="1">
      <c r="A48" s="24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2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</row>
    <row r="49" spans="1:34" ht="14.25" customHeight="1">
      <c r="A49" s="24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2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</row>
    <row r="50" spans="1:34" ht="14.25" customHeight="1">
      <c r="A50" s="24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2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</row>
    <row r="51" spans="1:34" ht="14.25" customHeight="1">
      <c r="A51" s="24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2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</row>
    <row r="52" spans="1:34" ht="14.25" customHeight="1">
      <c r="A52" s="24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2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</row>
    <row r="53" spans="1:34" ht="14.25" customHeight="1">
      <c r="A53" s="24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2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</row>
    <row r="54" spans="1:34" ht="14.25" customHeight="1">
      <c r="A54" s="24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2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</row>
    <row r="55" spans="1:34" ht="14.25" customHeight="1">
      <c r="A55" s="24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2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</row>
    <row r="56" spans="1:34" ht="14.25" customHeight="1">
      <c r="A56" s="24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2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spans="1:34" ht="14.25" customHeight="1">
      <c r="A57" s="24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2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spans="1:34" ht="14.25" customHeight="1">
      <c r="A58" s="24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2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spans="1:34" ht="14.25" customHeight="1">
      <c r="A59" s="2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2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spans="1:34" ht="14.25" customHeight="1">
      <c r="A60" s="24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2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spans="1:34" ht="14.25" customHeight="1">
      <c r="A61" s="2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2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spans="1:34" ht="14.25" customHeight="1">
      <c r="A62" s="24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2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spans="1:34" ht="14.25" customHeight="1">
      <c r="A63" s="24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2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spans="1:34" ht="14.25" customHeight="1">
      <c r="A64" s="24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2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spans="1:34" ht="14.25" customHeight="1">
      <c r="A65" s="24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2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spans="1:34" ht="14.25" customHeight="1">
      <c r="A66" s="24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2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spans="1:34" ht="14.25" customHeight="1">
      <c r="A67" s="24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2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spans="1:34" ht="14.25" customHeight="1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2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spans="1:34" ht="14.25" customHeight="1">
      <c r="A69" s="24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2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spans="1:34" ht="14.25" customHeight="1">
      <c r="A70" s="24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2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spans="1:34" ht="14.25" customHeight="1">
      <c r="A71" s="24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2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spans="1:34" ht="14.25" customHeight="1">
      <c r="A72" s="24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2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spans="1:34" ht="14.25" customHeight="1">
      <c r="A73" s="2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2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spans="1:34" ht="14.25" customHeight="1">
      <c r="A74" s="2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2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spans="1:34" ht="14.25" customHeight="1">
      <c r="A75" s="24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2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spans="1:34" ht="14.25" customHeight="1">
      <c r="A76" s="24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2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spans="1:34" ht="14.25" customHeight="1">
      <c r="A77" s="24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2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spans="1:34" ht="14.25" customHeight="1">
      <c r="A78" s="24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2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spans="1:34" ht="14.25" customHeight="1">
      <c r="A79" s="24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2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spans="1:34" ht="14.25" customHeight="1">
      <c r="A80" s="24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2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spans="1:34" ht="14.25" customHeight="1">
      <c r="A81" s="24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2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spans="1:34" ht="14.25" customHeight="1">
      <c r="A82" s="24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2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spans="1:34" ht="14.25" customHeight="1">
      <c r="A83" s="24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2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spans="1:34" ht="14.25" customHeight="1">
      <c r="A84" s="24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2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spans="1:34" ht="14.25" customHeight="1">
      <c r="A85" s="24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2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spans="1:34" ht="14.25" customHeight="1">
      <c r="A86" s="24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2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spans="1:34" ht="14.25" customHeight="1">
      <c r="A87" s="24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2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spans="1:34" ht="14.25" customHeight="1">
      <c r="A88" s="24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2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spans="1:34" ht="14.25" customHeight="1">
      <c r="A89" s="24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2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spans="1:34" ht="14.25" customHeight="1">
      <c r="A90" s="24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2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spans="1:34" ht="14.25" customHeight="1">
      <c r="A91" s="24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2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spans="1:34" ht="14.25" customHeight="1">
      <c r="A92" s="24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2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spans="1:34" ht="14.25" customHeight="1">
      <c r="A93" s="24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2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spans="1:34" ht="14.2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2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spans="1:34" ht="14.25" customHeight="1">
      <c r="A95" s="24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2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spans="1:34" ht="14.25" customHeight="1">
      <c r="A96" s="24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2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spans="1:34" ht="14.25" customHeight="1">
      <c r="A97" s="24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2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spans="1:34" ht="14.25" customHeight="1">
      <c r="A98" s="24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2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spans="1:34" ht="14.25" customHeight="1">
      <c r="A99" s="24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2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spans="1:34" ht="14.25" customHeight="1">
      <c r="A100" s="24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spans="1:34" ht="14.25" customHeight="1">
      <c r="A101" s="24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2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spans="1:34" ht="14.25" customHeight="1">
      <c r="A102" s="24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2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spans="1:34" ht="14.25" customHeight="1">
      <c r="A103" s="24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2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spans="1:34" ht="14.25" customHeight="1">
      <c r="A104" s="24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2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spans="1:34" ht="14.25" customHeight="1">
      <c r="A105" s="24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2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spans="1:34" ht="14.25" customHeight="1">
      <c r="A106" s="24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2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spans="1:34" ht="14.25" customHeight="1">
      <c r="A107" s="24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2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spans="1:34" ht="14.25" customHeight="1">
      <c r="A108" s="24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2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spans="1:34" ht="14.25" customHeight="1">
      <c r="A109" s="24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2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spans="1:34" ht="14.25" customHeight="1">
      <c r="A110" s="24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2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spans="1:34" ht="14.25" customHeight="1">
      <c r="A111" s="24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2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spans="1:34" ht="14.25" customHeight="1">
      <c r="A112" s="24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2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spans="1:34" ht="14.25" customHeight="1">
      <c r="A113" s="24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2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spans="1:34" ht="14.25" customHeight="1">
      <c r="A114" s="24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2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spans="1:34" ht="14.25" customHeight="1">
      <c r="A115" s="24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2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spans="1:34" ht="14.25" customHeight="1">
      <c r="A116" s="24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2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spans="1:34" ht="14.25" customHeight="1">
      <c r="A117" s="24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2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spans="1:34" ht="14.25" customHeight="1">
      <c r="A118" s="24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2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spans="1:34" ht="14.25" customHeight="1">
      <c r="A119" s="24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2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spans="1:34" ht="14.25" customHeight="1">
      <c r="A120" s="24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2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spans="1:34" ht="14.25" customHeight="1">
      <c r="A121" s="24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2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spans="1:34" ht="14.25" customHeight="1">
      <c r="A122" s="24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2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spans="1:34" ht="14.25" customHeight="1">
      <c r="A123" s="24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2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spans="1:34" ht="14.25" customHeight="1">
      <c r="A124" s="24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2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spans="1:34" ht="14.25" customHeight="1">
      <c r="A125" s="24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2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spans="1:34" ht="14.25" customHeight="1">
      <c r="A126" s="24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2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spans="1:34" ht="14.25" customHeight="1">
      <c r="A127" s="24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2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spans="1:34" ht="14.25" customHeight="1">
      <c r="A128" s="24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2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spans="1:34" ht="14.25" customHeight="1">
      <c r="A129" s="24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2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spans="1:34" ht="14.25" customHeight="1">
      <c r="A130" s="24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2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spans="1:34" ht="14.25" customHeight="1">
      <c r="A131" s="24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2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spans="1:34" ht="14.25" customHeight="1">
      <c r="A132" s="2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2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spans="1:34" ht="14.25" customHeight="1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2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spans="1:34" ht="14.25" customHeight="1">
      <c r="A134" s="24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2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spans="1:34" ht="14.25" customHeight="1">
      <c r="A135" s="24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2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spans="1:34" ht="14.25" customHeight="1">
      <c r="A136" s="24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2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spans="1:34" ht="14.25" customHeight="1">
      <c r="A137" s="24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2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spans="1:34" ht="14.25" customHeight="1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2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spans="1:34" ht="14.25" customHeight="1">
      <c r="A139" s="24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2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spans="1:34" ht="14.25" customHeight="1">
      <c r="A140" s="24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2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spans="1:34" ht="14.2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2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spans="1:34" ht="14.25" customHeight="1">
      <c r="A142" s="24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2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spans="1:34" ht="14.25" customHeight="1">
      <c r="A143" s="24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2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spans="1:34" ht="14.25" customHeight="1">
      <c r="A144" s="24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2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spans="1:34" ht="14.25" customHeight="1">
      <c r="A145" s="24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2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spans="1:34" ht="14.25" customHeight="1">
      <c r="A146" s="24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2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spans="1:34" ht="14.25" customHeight="1">
      <c r="A147" s="24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2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spans="1:34" ht="14.25" customHeight="1">
      <c r="A148" s="24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2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spans="1:34" ht="14.25" customHeight="1">
      <c r="A149" s="24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2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spans="1:34" ht="14.25" customHeight="1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2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spans="1:34" ht="14.25" customHeight="1">
      <c r="A151" s="24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2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spans="1:34" ht="14.25" customHeight="1">
      <c r="A152" s="24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2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spans="1:34" ht="14.25" customHeight="1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2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spans="1:34" ht="14.25" customHeight="1">
      <c r="A154" s="24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2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spans="1:34" ht="14.25" customHeigh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2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spans="1:34" ht="14.25" customHeight="1">
      <c r="A156" s="24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2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spans="1:34" ht="14.25" customHeight="1">
      <c r="A157" s="24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2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spans="1:34" ht="14.25" customHeight="1">
      <c r="A158" s="24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2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spans="1:34" ht="14.25" customHeight="1">
      <c r="A159" s="24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2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spans="1:34" ht="14.25" customHeight="1">
      <c r="A160" s="24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2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spans="1:34" ht="14.25" customHeight="1">
      <c r="A161" s="24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2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spans="1:34" ht="14.25" customHeight="1">
      <c r="A162" s="24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2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spans="1:34" ht="14.25" customHeight="1">
      <c r="A163" s="24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2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spans="1:34" ht="14.25" customHeight="1">
      <c r="A164" s="24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2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spans="1:34" ht="14.25" customHeight="1">
      <c r="A165" s="24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2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spans="1:34" ht="14.25" customHeight="1">
      <c r="A166" s="24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2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spans="1:34" ht="14.25" customHeight="1">
      <c r="A167" s="24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2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spans="1:34" ht="14.25" customHeight="1">
      <c r="A168" s="24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2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spans="1:34" ht="14.25" customHeight="1">
      <c r="A169" s="24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2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spans="1:34" ht="14.25" customHeight="1">
      <c r="A170" s="24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2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spans="1:34" ht="14.25" customHeight="1">
      <c r="A171" s="24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2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spans="1:34" ht="14.25" customHeight="1">
      <c r="A172" s="24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2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spans="1:34" ht="14.25" customHeight="1">
      <c r="A173" s="24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2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spans="1:34" ht="14.25" customHeight="1">
      <c r="A174" s="24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2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spans="1:34" ht="14.25" customHeight="1">
      <c r="A175" s="24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2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spans="1:34" ht="14.25" customHeight="1">
      <c r="A176" s="24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2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spans="1:34" ht="14.25" customHeight="1">
      <c r="A177" s="24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2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spans="1:34" ht="14.25" customHeight="1">
      <c r="A178" s="24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2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spans="1:34" ht="14.25" customHeight="1">
      <c r="A179" s="24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2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spans="1:34" ht="14.25" customHeight="1">
      <c r="A180" s="24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2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spans="1:34" ht="14.25" customHeight="1">
      <c r="A181" s="24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2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spans="1:34" ht="14.25" customHeight="1">
      <c r="A182" s="24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2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spans="1:34" ht="14.25" customHeight="1">
      <c r="A183" s="24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2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spans="1:34" ht="14.25" customHeight="1">
      <c r="A184" s="24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2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spans="1:34" ht="14.25" customHeight="1">
      <c r="A185" s="24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2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spans="1:34" ht="14.25" customHeight="1">
      <c r="A186" s="2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2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spans="1:34" ht="14.25" customHeight="1">
      <c r="A187" s="24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2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spans="1:34" ht="14.25" customHeight="1">
      <c r="A188" s="24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2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spans="1:34" ht="14.25" customHeight="1">
      <c r="A189" s="24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2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spans="1:34" ht="14.25" customHeight="1">
      <c r="A190" s="24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2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spans="1:34" ht="14.25" customHeight="1">
      <c r="A191" s="24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2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spans="1:34" ht="14.25" customHeight="1">
      <c r="A192" s="24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2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spans="1:34" ht="14.25" customHeight="1">
      <c r="A193" s="24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2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spans="1:34" ht="14.25" customHeight="1">
      <c r="A194" s="24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2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spans="1:34" ht="14.25" customHeight="1">
      <c r="A195" s="24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2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spans="1:34" ht="14.25" customHeight="1">
      <c r="A196" s="24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2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spans="1:34" ht="14.25" customHeight="1">
      <c r="A197" s="24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2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spans="1:34" ht="14.25" customHeight="1">
      <c r="A198" s="24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2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spans="1:34" ht="14.25" customHeight="1">
      <c r="A199" s="24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2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spans="1:34" ht="14.25" customHeight="1">
      <c r="A200" s="24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2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spans="1:34" ht="14.25" customHeight="1">
      <c r="A201" s="24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2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spans="1:34" ht="14.25" customHeight="1">
      <c r="A202" s="24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2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spans="1:34" ht="14.25" customHeight="1">
      <c r="A203" s="24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2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spans="1:34" ht="14.25" customHeight="1">
      <c r="A204" s="24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2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spans="1:34" ht="14.25" customHeight="1">
      <c r="A205" s="24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2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spans="1:34" ht="14.25" customHeight="1">
      <c r="A206" s="24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2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spans="1:34" ht="14.25" customHeight="1">
      <c r="A207" s="24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2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spans="1:34" ht="14.25" customHeight="1">
      <c r="A208" s="24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2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spans="1:34" ht="14.25" customHeight="1">
      <c r="A209" s="24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2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spans="1:34" ht="14.25" customHeight="1">
      <c r="A210" s="24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2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spans="1:34" ht="14.25" customHeight="1">
      <c r="A211" s="24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2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spans="1:34" ht="14.25" customHeight="1">
      <c r="A212" s="24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2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spans="1:34" ht="14.25" customHeight="1">
      <c r="A213" s="24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2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spans="1:34" ht="14.25" customHeight="1">
      <c r="A214" s="24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2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spans="1:34" ht="14.25" customHeight="1">
      <c r="A215" s="24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2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spans="1:34" ht="14.25" customHeight="1">
      <c r="A216" s="24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2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spans="1:34" ht="14.25" customHeight="1">
      <c r="A217" s="24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2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spans="1:34" ht="14.25" customHeight="1">
      <c r="A218" s="24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2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spans="1:34" ht="14.25" customHeight="1">
      <c r="A219" s="24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2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spans="1:34" ht="14.25" customHeight="1">
      <c r="A220" s="24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2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spans="1:34" ht="14.25" customHeight="1">
      <c r="A221" s="24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2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spans="1:34" ht="14.25" customHeight="1">
      <c r="A222" s="24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2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spans="1:34" ht="14.25" customHeight="1">
      <c r="A223" s="24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2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spans="1:34" ht="14.25" customHeight="1">
      <c r="A224" s="24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2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spans="1:34" ht="14.25" customHeight="1">
      <c r="A225" s="24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2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spans="1:34" ht="14.25" customHeight="1">
      <c r="A226" s="24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2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spans="1:34" ht="14.25" customHeight="1">
      <c r="A227" s="24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2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spans="1:34" ht="14.25" customHeight="1">
      <c r="A228" s="24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2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spans="1:34" ht="14.25" customHeight="1">
      <c r="A229" s="24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2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spans="1:34" ht="14.25" customHeight="1">
      <c r="A230" s="24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2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spans="1:34" ht="14.25" customHeight="1">
      <c r="A231" s="24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2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spans="1:34" ht="14.25" customHeight="1">
      <c r="A232" s="24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2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spans="1:34" ht="14.25" customHeight="1">
      <c r="A233" s="24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2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spans="1:34" ht="14.25" customHeight="1">
      <c r="A234" s="24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2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spans="1:34" ht="14.25" customHeight="1">
      <c r="A235" s="24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2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spans="1:34" ht="14.25" customHeight="1">
      <c r="A236" s="24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2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spans="1:34" ht="14.25" customHeight="1">
      <c r="A237" s="24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2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spans="1:34" ht="14.25" customHeight="1">
      <c r="A238" s="24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2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spans="1:34" ht="14.25" customHeight="1">
      <c r="A239" s="24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2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spans="1:34" ht="14.25" customHeight="1">
      <c r="A240" s="24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2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spans="1:34" ht="14.25" customHeight="1">
      <c r="A241" s="24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2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spans="1:34" ht="14.25" customHeight="1">
      <c r="A242" s="24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2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spans="1:34" ht="14.25" customHeight="1">
      <c r="A243" s="24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2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spans="1:34" ht="14.25" customHeight="1">
      <c r="A244" s="24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2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spans="1:34" ht="14.25" customHeight="1">
      <c r="A245" s="24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2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spans="1:34" ht="14.25" customHeight="1">
      <c r="A246" s="24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2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spans="1:34" ht="14.25" customHeight="1">
      <c r="A247" s="24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2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spans="1:34" ht="14.25" customHeight="1">
      <c r="A248" s="24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2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spans="1:34" ht="14.25" customHeight="1">
      <c r="A249" s="24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2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spans="1:34" ht="14.25" customHeight="1">
      <c r="A250" s="24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2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spans="1:34" ht="14.25" customHeight="1">
      <c r="A251" s="24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2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spans="1:34" ht="14.25" customHeight="1">
      <c r="A252" s="24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2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spans="1:34" ht="14.25" customHeight="1">
      <c r="A253" s="24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2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spans="1:34" ht="14.25" customHeight="1">
      <c r="A254" s="24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2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spans="1:34" ht="14.25" customHeight="1">
      <c r="A255" s="24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2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spans="1:34" ht="14.25" customHeight="1">
      <c r="A256" s="24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2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spans="1:34" ht="14.25" customHeight="1">
      <c r="A257" s="24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2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spans="1:34" ht="14.25" customHeight="1">
      <c r="A258" s="24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2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spans="1:34" ht="14.25" customHeight="1">
      <c r="A259" s="24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2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spans="1:34" ht="14.25" customHeight="1">
      <c r="A260" s="24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2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spans="1:34" ht="14.25" customHeight="1">
      <c r="A261" s="24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2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spans="1:34" ht="14.25" customHeight="1">
      <c r="A262" s="24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2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34" ht="14.25" customHeight="1">
      <c r="A263" s="24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2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spans="1:34" ht="14.25" customHeight="1">
      <c r="A264" s="24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2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spans="1:34" ht="14.25" customHeight="1">
      <c r="A265" s="24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2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spans="1:34" ht="14.25" customHeight="1">
      <c r="A266" s="24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2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spans="1:34" ht="14.25" customHeight="1">
      <c r="A267" s="24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2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spans="1:34" ht="14.25" customHeight="1">
      <c r="A268" s="24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2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spans="1:34" ht="14.25" customHeight="1">
      <c r="A269" s="24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2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spans="1:34" ht="14.25" customHeight="1">
      <c r="A270" s="24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2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spans="1:34" ht="14.25" customHeight="1">
      <c r="A271" s="24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2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spans="1:34" ht="14.25" customHeight="1">
      <c r="A272" s="24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2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spans="1:34" ht="14.25" customHeight="1">
      <c r="A273" s="24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spans="1:34" ht="14.25" customHeight="1">
      <c r="A274" s="24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2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spans="1:34" ht="14.25" customHeight="1">
      <c r="A275" s="24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2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spans="1:34" ht="14.25" customHeight="1">
      <c r="A276" s="24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2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spans="1:34" ht="14.25" customHeight="1">
      <c r="A277" s="24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2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spans="1:34" ht="14.25" customHeight="1">
      <c r="A278" s="24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2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spans="1:34" ht="14.25" customHeight="1">
      <c r="A279" s="24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2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spans="1:34" ht="14.25" customHeight="1">
      <c r="A280" s="24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2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spans="1:34" ht="14.25" customHeight="1">
      <c r="A281" s="24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2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spans="1:34" ht="14.25" customHeight="1">
      <c r="A282" s="24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2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spans="1:34" ht="14.25" customHeight="1">
      <c r="A283" s="24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2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spans="1:34" ht="14.25" customHeight="1">
      <c r="A284" s="24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spans="1:34" ht="14.25" customHeight="1">
      <c r="A285" s="24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2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spans="1:34" ht="14.25" customHeight="1">
      <c r="A286" s="24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2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spans="1:34" ht="14.25" customHeight="1">
      <c r="A287" s="24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2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spans="1:34" ht="14.25" customHeight="1">
      <c r="A288" s="24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2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spans="1:34" ht="14.25" customHeight="1">
      <c r="A289" s="24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2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spans="1:34" ht="14.25" customHeight="1">
      <c r="A290" s="24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2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spans="1:34" ht="14.25" customHeight="1">
      <c r="A291" s="24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2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spans="1:34" ht="14.25" customHeight="1">
      <c r="A292" s="24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2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spans="1:34" ht="14.25" customHeight="1">
      <c r="A293" s="24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2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spans="1:34" ht="14.25" customHeight="1">
      <c r="A294" s="24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2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spans="1:34" ht="14.25" customHeight="1">
      <c r="A295" s="24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2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spans="1:34" ht="14.25" customHeight="1">
      <c r="A296" s="24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2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spans="1:34" ht="14.25" customHeight="1">
      <c r="A297" s="24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2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spans="1:34" ht="14.25" customHeight="1">
      <c r="A298" s="24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2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spans="1:34" ht="14.25" customHeight="1">
      <c r="A299" s="24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2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spans="1:34" ht="14.25" customHeight="1">
      <c r="A300" s="24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2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spans="1:34" ht="14.25" customHeight="1">
      <c r="A301" s="24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2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spans="1:34" ht="14.25" customHeight="1">
      <c r="A302" s="24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2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spans="1:34" ht="14.25" customHeight="1">
      <c r="A303" s="24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2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spans="1:34" ht="14.25" customHeight="1">
      <c r="A304" s="24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2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spans="1:34" ht="14.25" customHeight="1">
      <c r="A305" s="24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2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spans="1:34" ht="14.25" customHeight="1">
      <c r="A306" s="24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2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spans="1:34" ht="14.25" customHeight="1">
      <c r="A307" s="24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2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spans="1:34" ht="14.25" customHeight="1">
      <c r="A308" s="24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2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spans="1:34" ht="14.25" customHeight="1">
      <c r="A309" s="24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2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spans="1:34" ht="14.25" customHeight="1">
      <c r="A310" s="24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2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spans="1:34" ht="14.25" customHeight="1">
      <c r="A311" s="24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2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spans="1:34" ht="14.25" customHeight="1">
      <c r="A312" s="24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2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spans="1:34" ht="14.25" customHeight="1">
      <c r="A313" s="24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2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spans="1:34" ht="14.25" customHeight="1">
      <c r="A314" s="24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2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spans="1:34" ht="14.25" customHeight="1">
      <c r="A315" s="24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2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spans="1:34" ht="14.25" customHeight="1">
      <c r="A316" s="24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2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spans="1:34" ht="14.25" customHeight="1">
      <c r="A317" s="24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2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spans="1:34" ht="14.25" customHeight="1">
      <c r="A318" s="24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2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spans="1:34" ht="14.25" customHeight="1">
      <c r="A319" s="24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2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spans="1:34" ht="14.25" customHeight="1">
      <c r="A320" s="24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2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spans="1:34" ht="14.25" customHeight="1">
      <c r="A321" s="24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2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spans="1:34" ht="14.25" customHeight="1">
      <c r="A322" s="24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2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spans="1:34" ht="14.25" customHeight="1">
      <c r="A323" s="24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2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spans="1:34" ht="14.25" customHeight="1">
      <c r="A324" s="24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2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spans="1:34" ht="14.25" customHeight="1">
      <c r="A325" s="24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2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spans="1:34" ht="14.25" customHeight="1">
      <c r="A326" s="24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2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spans="1:34" ht="14.25" customHeight="1">
      <c r="A327" s="24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2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spans="1:34" ht="14.25" customHeight="1">
      <c r="A328" s="24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2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spans="1:34" ht="14.25" customHeight="1">
      <c r="A329" s="24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2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spans="1:34" ht="14.25" customHeight="1">
      <c r="A330" s="24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2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spans="1:34" ht="14.25" customHeight="1">
      <c r="A331" s="24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2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spans="1:34" ht="14.25" customHeight="1">
      <c r="A332" s="24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2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spans="1:34" ht="14.25" customHeight="1">
      <c r="A333" s="24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2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spans="1:34" ht="14.25" customHeight="1">
      <c r="A334" s="24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2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spans="1:34" ht="14.25" customHeight="1">
      <c r="A335" s="24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2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spans="1:34" ht="14.25" customHeight="1">
      <c r="A336" s="24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2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spans="1:34" ht="14.25" customHeight="1">
      <c r="A337" s="24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2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spans="1:34" ht="14.25" customHeight="1">
      <c r="A338" s="24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2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spans="1:34" ht="14.25" customHeight="1">
      <c r="A339" s="24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2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spans="1:34" ht="14.25" customHeight="1">
      <c r="A340" s="24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2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spans="1:34" ht="14.25" customHeight="1">
      <c r="A341" s="24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2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spans="1:34" ht="14.25" customHeight="1">
      <c r="A342" s="24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2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spans="1:34" ht="14.25" customHeight="1">
      <c r="A343" s="24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2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spans="1:34" ht="14.25" customHeight="1">
      <c r="A344" s="24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2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spans="1:34" ht="14.25" customHeight="1">
      <c r="A345" s="24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2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spans="1:34" ht="14.25" customHeight="1">
      <c r="A346" s="24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2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spans="1:34" ht="14.25" customHeight="1">
      <c r="A347" s="24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2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spans="1:34" ht="14.25" customHeight="1">
      <c r="A348" s="24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2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spans="1:34" ht="14.25" customHeight="1">
      <c r="A349" s="24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2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spans="1:34" ht="14.25" customHeight="1">
      <c r="A350" s="24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2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spans="1:34" ht="14.25" customHeight="1">
      <c r="A351" s="24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2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spans="1:34" ht="14.25" customHeight="1">
      <c r="A352" s="24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2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spans="1:34" ht="14.25" customHeight="1">
      <c r="A353" s="24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2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spans="1:34" ht="14.25" customHeight="1">
      <c r="A354" s="24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2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spans="1:34" ht="14.25" customHeight="1">
      <c r="A355" s="24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2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spans="1:34" ht="14.25" customHeight="1">
      <c r="A356" s="24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2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spans="1:34" ht="14.25" customHeight="1">
      <c r="A357" s="24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2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spans="1:34" ht="14.25" customHeight="1">
      <c r="A358" s="24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2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spans="1:34" ht="14.25" customHeight="1">
      <c r="A359" s="24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2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spans="1:34" ht="14.25" customHeight="1">
      <c r="A360" s="24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2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spans="1:34" ht="14.25" customHeight="1">
      <c r="A361" s="24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2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spans="1:34" ht="14.25" customHeight="1">
      <c r="A362" s="24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2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spans="1:34" ht="14.25" customHeight="1">
      <c r="A363" s="24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2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spans="1:34" ht="14.25" customHeight="1">
      <c r="A364" s="24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2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spans="1:34" ht="14.25" customHeight="1">
      <c r="A365" s="24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2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spans="1:34" ht="14.25" customHeight="1">
      <c r="A366" s="24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2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spans="1:34" ht="14.25" customHeight="1">
      <c r="A367" s="24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2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spans="1:34" ht="14.25" customHeight="1">
      <c r="A368" s="24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2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spans="1:34" ht="14.25" customHeight="1">
      <c r="A369" s="24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2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spans="1:34" ht="14.25" customHeight="1">
      <c r="A370" s="24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2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spans="1:34" ht="14.25" customHeight="1">
      <c r="A371" s="24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2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spans="1:34" ht="14.25" customHeight="1">
      <c r="A372" s="24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2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spans="1:34" ht="14.25" customHeight="1">
      <c r="A373" s="24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2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spans="1:34" ht="14.25" customHeight="1">
      <c r="A374" s="24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2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spans="1:34" ht="14.25" customHeight="1">
      <c r="A375" s="24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2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spans="1:34" ht="14.25" customHeight="1">
      <c r="A376" s="24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2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spans="1:34" ht="14.25" customHeight="1">
      <c r="A377" s="24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2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spans="1:34" ht="14.25" customHeight="1">
      <c r="A378" s="24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2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spans="1:34" ht="14.25" customHeight="1">
      <c r="A379" s="24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2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spans="1:34" ht="14.25" customHeight="1">
      <c r="A380" s="24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2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spans="1:34" ht="14.25" customHeight="1">
      <c r="A381" s="24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2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spans="1:34" ht="14.25" customHeight="1">
      <c r="A382" s="24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2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spans="1:34" ht="14.25" customHeight="1">
      <c r="A383" s="24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2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spans="1:34" ht="14.25" customHeight="1">
      <c r="A384" s="24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2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spans="1:34" ht="14.25" customHeight="1">
      <c r="A385" s="24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2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spans="1:34" ht="14.25" customHeight="1">
      <c r="A386" s="24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2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spans="1:34" ht="14.25" customHeight="1">
      <c r="A387" s="24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2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spans="1:34" ht="14.25" customHeight="1">
      <c r="A388" s="24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2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spans="1:34" ht="14.25" customHeight="1">
      <c r="A389" s="24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2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spans="1:34" ht="14.25" customHeight="1">
      <c r="A390" s="24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2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spans="1:34" ht="14.25" customHeight="1">
      <c r="A391" s="24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2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spans="1:34" ht="14.25" customHeight="1">
      <c r="A392" s="24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2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spans="1:34" ht="14.25" customHeight="1">
      <c r="A393" s="24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2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spans="1:34" ht="14.25" customHeight="1">
      <c r="A394" s="24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2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spans="1:34" ht="14.25" customHeight="1">
      <c r="A395" s="24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2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spans="1:34" ht="14.25" customHeight="1">
      <c r="A396" s="24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2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spans="1:34" ht="14.25" customHeight="1">
      <c r="A397" s="24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2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spans="1:34" ht="14.25" customHeight="1">
      <c r="A398" s="24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2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spans="1:34" ht="14.25" customHeight="1">
      <c r="A399" s="24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2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spans="1:34" ht="14.25" customHeight="1">
      <c r="A400" s="24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2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spans="1:34" ht="14.25" customHeight="1">
      <c r="A401" s="24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2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spans="1:34" ht="14.25" customHeight="1">
      <c r="A402" s="24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2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spans="1:34" ht="14.25" customHeight="1">
      <c r="A403" s="24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2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spans="1:34" ht="14.25" customHeight="1">
      <c r="A404" s="24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2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spans="1:34" ht="14.25" customHeight="1">
      <c r="A405" s="24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2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spans="1:34" ht="14.25" customHeight="1">
      <c r="A406" s="24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2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spans="1:34" ht="14.25" customHeight="1">
      <c r="A407" s="24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2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spans="1:34" ht="14.25" customHeight="1">
      <c r="A408" s="24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2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spans="1:34" ht="14.25" customHeight="1">
      <c r="A409" s="24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2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spans="1:34" ht="14.25" customHeight="1">
      <c r="A410" s="24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2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spans="1:34" ht="14.25" customHeight="1">
      <c r="A411" s="24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2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spans="1:34" ht="14.25" customHeight="1">
      <c r="A412" s="24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2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spans="1:34" ht="14.25" customHeight="1">
      <c r="A413" s="24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2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spans="1:34" ht="14.25" customHeight="1">
      <c r="A414" s="24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2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spans="1:34" ht="14.25" customHeight="1">
      <c r="A415" s="24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2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spans="1:34" ht="14.25" customHeight="1">
      <c r="A416" s="24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2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spans="1:34" ht="14.25" customHeight="1">
      <c r="A417" s="24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2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spans="1:34" ht="14.25" customHeight="1">
      <c r="A418" s="24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2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spans="1:34" ht="14.25" customHeight="1">
      <c r="A419" s="24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2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spans="1:34" ht="14.25" customHeight="1">
      <c r="A420" s="24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2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spans="1:34" ht="14.25" customHeight="1">
      <c r="A421" s="24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2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spans="1:34" ht="14.25" customHeight="1">
      <c r="A422" s="24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2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spans="1:34" ht="14.25" customHeight="1">
      <c r="A423" s="24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2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spans="1:34" ht="14.25" customHeight="1">
      <c r="A424" s="24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2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spans="1:34" ht="14.25" customHeight="1">
      <c r="A425" s="24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2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spans="1:34" ht="14.25" customHeight="1">
      <c r="A426" s="24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2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spans="1:34" ht="14.25" customHeight="1">
      <c r="A427" s="24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2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spans="1:34" ht="14.25" customHeight="1">
      <c r="A428" s="24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2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spans="1:34" ht="14.25" customHeight="1">
      <c r="A429" s="24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2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spans="1:34" ht="14.25" customHeight="1">
      <c r="A430" s="24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2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spans="1:34" ht="14.25" customHeight="1">
      <c r="A431" s="24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2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spans="1:34" ht="14.25" customHeight="1">
      <c r="A432" s="24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2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spans="1:34" ht="14.25" customHeight="1">
      <c r="A433" s="24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2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spans="1:34" ht="14.25" customHeight="1">
      <c r="A434" s="24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2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spans="1:34" ht="14.25" customHeight="1">
      <c r="A435" s="24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2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spans="1:34" ht="14.25" customHeight="1">
      <c r="A436" s="24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2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spans="1:34" ht="14.25" customHeight="1">
      <c r="A437" s="24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2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spans="1:34" ht="14.25" customHeight="1">
      <c r="A438" s="24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2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spans="1:34" ht="14.25" customHeight="1">
      <c r="A439" s="24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2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spans="1:34" ht="14.25" customHeight="1">
      <c r="A440" s="24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2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spans="1:34" ht="14.25" customHeight="1">
      <c r="A441" s="24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2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spans="1:34" ht="14.25" customHeight="1">
      <c r="A442" s="24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2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spans="1:34" ht="14.25" customHeight="1">
      <c r="A443" s="24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2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spans="1:34" ht="14.25" customHeight="1">
      <c r="A444" s="24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2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spans="1:34" ht="14.25" customHeight="1">
      <c r="A445" s="24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2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spans="1:34" ht="14.25" customHeight="1">
      <c r="A446" s="24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2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spans="1:34" ht="14.25" customHeight="1">
      <c r="A447" s="24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2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spans="1:34" ht="14.25" customHeight="1">
      <c r="A448" s="24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2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spans="1:34" ht="14.25" customHeight="1">
      <c r="A449" s="24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2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spans="1:34" ht="14.25" customHeight="1">
      <c r="A450" s="24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2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spans="1:34" ht="14.25" customHeight="1">
      <c r="A451" s="24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2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spans="1:34" ht="14.25" customHeight="1">
      <c r="A452" s="24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2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spans="1:34" ht="14.25" customHeight="1">
      <c r="A453" s="24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2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spans="1:34" ht="14.25" customHeight="1">
      <c r="A454" s="24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2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spans="1:34" ht="14.25" customHeight="1">
      <c r="A455" s="24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2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spans="1:34" ht="14.25" customHeight="1">
      <c r="A456" s="24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2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spans="1:34" ht="14.25" customHeight="1">
      <c r="A457" s="24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2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spans="1:34" ht="14.25" customHeight="1">
      <c r="A458" s="24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2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spans="1:34" ht="14.25" customHeight="1">
      <c r="A459" s="24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2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spans="1:34" ht="14.25" customHeight="1">
      <c r="A460" s="24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2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spans="1:34" ht="14.25" customHeight="1">
      <c r="A461" s="24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2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spans="1:34" ht="14.25" customHeight="1">
      <c r="A462" s="24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2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spans="1:34" ht="14.25" customHeight="1">
      <c r="A463" s="24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2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spans="1:34" ht="14.25" customHeight="1">
      <c r="A464" s="24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2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spans="1:34" ht="14.25" customHeight="1">
      <c r="A465" s="24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2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spans="1:34" ht="14.25" customHeight="1">
      <c r="A466" s="24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2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spans="1:34" ht="14.25" customHeight="1">
      <c r="A467" s="24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2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spans="1:34" ht="14.25" customHeight="1">
      <c r="A468" s="24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2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spans="1:34" ht="14.25" customHeight="1">
      <c r="A469" s="24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2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spans="1:34" ht="14.25" customHeight="1">
      <c r="A470" s="24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2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spans="1:34" ht="14.25" customHeight="1">
      <c r="A471" s="24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2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spans="1:34" ht="14.25" customHeight="1">
      <c r="A472" s="24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2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spans="1:34" ht="14.25" customHeight="1">
      <c r="A473" s="24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2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spans="1:34" ht="14.25" customHeight="1">
      <c r="A474" s="24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2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spans="1:34" ht="14.25" customHeight="1">
      <c r="A475" s="24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2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spans="1:34" ht="14.25" customHeight="1">
      <c r="A476" s="24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2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spans="1:34" ht="14.25" customHeight="1">
      <c r="A477" s="24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2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spans="1:34" ht="14.25" customHeight="1">
      <c r="A478" s="24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2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spans="1:34" ht="14.25" customHeight="1">
      <c r="A479" s="24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2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spans="1:34" ht="14.25" customHeight="1">
      <c r="A480" s="24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2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spans="1:34" ht="14.25" customHeight="1">
      <c r="A481" s="24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2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spans="1:34" ht="14.25" customHeight="1">
      <c r="A482" s="24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2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spans="1:34" ht="14.25" customHeight="1">
      <c r="A483" s="24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2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spans="1:34" ht="14.25" customHeight="1">
      <c r="A484" s="24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2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spans="1:34" ht="14.25" customHeight="1">
      <c r="A485" s="24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2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spans="1:34" ht="14.25" customHeight="1">
      <c r="A486" s="24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2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spans="1:34" ht="14.25" customHeight="1">
      <c r="A487" s="24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2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spans="1:34" ht="14.25" customHeight="1">
      <c r="A488" s="24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2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spans="1:34" ht="14.25" customHeight="1">
      <c r="A489" s="24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2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spans="1:34" ht="14.25" customHeight="1">
      <c r="A490" s="24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2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spans="1:34" ht="14.25" customHeight="1">
      <c r="A491" s="24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2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spans="1:34" ht="14.25" customHeight="1">
      <c r="A492" s="24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2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spans="1:34" ht="14.25" customHeight="1">
      <c r="A493" s="24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2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spans="1:34" ht="14.25" customHeight="1">
      <c r="A494" s="24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2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spans="1:34" ht="14.25" customHeight="1">
      <c r="A495" s="24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2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spans="1:34" ht="14.25" customHeight="1">
      <c r="A496" s="24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2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spans="1:34" ht="14.25" customHeight="1">
      <c r="A497" s="24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2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spans="1:34" ht="14.25" customHeight="1">
      <c r="A498" s="24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2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spans="1:34" ht="14.25" customHeight="1">
      <c r="A499" s="24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2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spans="1:34" ht="14.25" customHeight="1">
      <c r="A500" s="24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2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spans="1:34" ht="14.25" customHeight="1">
      <c r="A501" s="24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2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spans="1:34" ht="14.25" customHeight="1">
      <c r="A502" s="24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2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spans="1:34" ht="14.25" customHeight="1">
      <c r="A503" s="24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2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spans="1:34" ht="14.25" customHeight="1">
      <c r="A504" s="24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2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spans="1:34" ht="14.25" customHeight="1">
      <c r="A505" s="24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2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spans="1:34" ht="14.25" customHeight="1">
      <c r="A506" s="24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2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spans="1:34" ht="14.25" customHeight="1">
      <c r="A507" s="24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2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spans="1:34" ht="14.25" customHeight="1">
      <c r="A508" s="24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2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spans="1:34" ht="14.25" customHeight="1">
      <c r="A509" s="24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2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spans="1:34" ht="14.25" customHeight="1">
      <c r="A510" s="24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2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spans="1:34" ht="14.25" customHeight="1">
      <c r="A511" s="24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2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spans="1:34" ht="14.25" customHeight="1">
      <c r="A512" s="24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2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spans="1:34" ht="14.25" customHeight="1">
      <c r="A513" s="24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2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spans="1:34" ht="14.25" customHeight="1">
      <c r="A514" s="24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2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spans="1:34" ht="14.25" customHeight="1">
      <c r="A515" s="24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2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spans="1:34" ht="14.25" customHeight="1">
      <c r="A516" s="24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2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spans="1:34" ht="14.25" customHeight="1">
      <c r="A517" s="24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2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spans="1:34" ht="14.25" customHeight="1">
      <c r="A518" s="24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2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spans="1:34" ht="14.25" customHeight="1">
      <c r="A519" s="24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2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spans="1:34" ht="14.25" customHeight="1">
      <c r="A520" s="24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2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spans="1:34" ht="14.25" customHeight="1">
      <c r="A521" s="24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2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spans="1:34" ht="14.25" customHeight="1">
      <c r="A522" s="24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2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spans="1:34" ht="14.25" customHeight="1">
      <c r="A523" s="24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2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spans="1:34" ht="14.25" customHeight="1">
      <c r="A524" s="24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2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spans="1:34" ht="14.25" customHeight="1">
      <c r="A525" s="24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2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spans="1:34" ht="14.25" customHeight="1">
      <c r="A526" s="24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2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spans="1:34" ht="14.25" customHeight="1">
      <c r="A527" s="24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2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spans="1:34" ht="14.25" customHeight="1">
      <c r="A528" s="24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2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spans="1:34" ht="14.25" customHeight="1">
      <c r="A529" s="24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2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spans="1:34" ht="14.25" customHeight="1">
      <c r="A530" s="24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2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spans="1:34" ht="14.25" customHeight="1">
      <c r="A531" s="24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2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spans="1:34" ht="14.25" customHeight="1">
      <c r="A532" s="24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2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spans="1:34" ht="14.25" customHeight="1">
      <c r="A533" s="24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2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spans="1:34" ht="14.25" customHeight="1">
      <c r="A534" s="24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2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spans="1:34" ht="14.25" customHeight="1">
      <c r="A535" s="24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2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spans="1:34" ht="14.25" customHeight="1">
      <c r="A536" s="24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2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spans="1:34" ht="14.25" customHeight="1">
      <c r="A537" s="24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2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spans="1:34" ht="14.25" customHeight="1">
      <c r="A538" s="24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2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spans="1:34" ht="14.25" customHeight="1">
      <c r="A539" s="24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2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spans="1:34" ht="14.25" customHeight="1">
      <c r="A540" s="24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2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spans="1:34" ht="14.25" customHeight="1">
      <c r="A541" s="24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2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spans="1:34" ht="14.25" customHeight="1">
      <c r="A542" s="24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2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spans="1:34" ht="14.25" customHeight="1">
      <c r="A543" s="24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2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spans="1:34" ht="14.25" customHeight="1">
      <c r="A544" s="24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2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spans="1:34" ht="14.25" customHeight="1">
      <c r="A545" s="24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2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spans="1:34" ht="14.25" customHeight="1">
      <c r="A546" s="24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2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spans="1:34" ht="14.25" customHeight="1">
      <c r="A547" s="24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2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spans="1:34" ht="14.25" customHeight="1">
      <c r="A548" s="24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2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spans="1:34" ht="14.25" customHeight="1">
      <c r="A549" s="24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2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spans="1:34" ht="14.25" customHeight="1">
      <c r="A550" s="24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2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spans="1:34" ht="14.25" customHeight="1">
      <c r="A551" s="24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2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spans="1:34" ht="14.25" customHeight="1">
      <c r="A552" s="24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2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spans="1:34" ht="14.25" customHeight="1">
      <c r="A553" s="24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2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spans="1:34" ht="14.25" customHeight="1">
      <c r="A554" s="24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2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spans="1:34" ht="14.25" customHeight="1">
      <c r="A555" s="24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2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spans="1:34" ht="14.25" customHeight="1">
      <c r="A556" s="24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2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spans="1:34" ht="14.25" customHeight="1">
      <c r="A557" s="24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2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spans="1:34" ht="14.25" customHeight="1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2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spans="1:34" ht="14.25" customHeight="1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2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spans="1:34" ht="14.25" customHeight="1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2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spans="1:34" ht="14.25" customHeight="1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2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spans="1:34" ht="14.25" customHeight="1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2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spans="1:34" ht="14.25" customHeight="1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2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spans="1:34" ht="14.25" customHeight="1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2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spans="1:34" ht="14.25" customHeight="1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2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spans="1:34" ht="14.25" customHeight="1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2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spans="1:34" ht="14.25" customHeight="1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2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spans="1:34" ht="14.25" customHeight="1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2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spans="1:34" ht="14.25" customHeight="1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2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spans="1:34" ht="14.25" customHeight="1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2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spans="1:34" ht="14.25" customHeight="1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2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spans="1:34" ht="14.25" customHeight="1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2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spans="1:34" ht="14.25" customHeight="1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2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spans="1:34" ht="14.25" customHeight="1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2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spans="1:34" ht="14.25" customHeight="1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2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spans="1:34" ht="14.25" customHeight="1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2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spans="1:34" ht="14.25" customHeight="1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2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spans="1:34" ht="14.25" customHeight="1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2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spans="1:34" ht="14.25" customHeight="1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2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spans="1:34" ht="14.25" customHeight="1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2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spans="1:34" ht="14.25" customHeight="1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2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spans="1:34" ht="14.25" customHeight="1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2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spans="1:34" ht="14.25" customHeight="1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2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spans="1:34" ht="14.25" customHeight="1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2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spans="1:34" ht="14.25" customHeight="1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2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spans="1:34" ht="14.25" customHeight="1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2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spans="1:34" ht="14.25" customHeight="1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2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spans="1:34" ht="14.25" customHeight="1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2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spans="1:34" ht="14.25" customHeight="1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2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spans="1:34" ht="14.25" customHeight="1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2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spans="1:34" ht="14.25" customHeight="1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2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spans="1:34" ht="14.25" customHeight="1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2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spans="1:34" ht="14.25" customHeight="1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2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spans="1:34" ht="14.25" customHeight="1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2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spans="1:34" ht="14.25" customHeight="1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2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spans="1:34" ht="14.25" customHeight="1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2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spans="1:34" ht="14.25" customHeight="1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2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spans="1:34" ht="14.25" customHeight="1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2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spans="1:34" ht="14.25" customHeight="1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2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spans="1:34" ht="14.25" customHeight="1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2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spans="1:34" ht="14.25" customHeight="1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2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spans="1:34" ht="14.25" customHeight="1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2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spans="1:34" ht="14.25" customHeight="1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2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spans="1:34" ht="14.25" customHeight="1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2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spans="1:34" ht="14.25" customHeight="1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2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</row>
    <row r="606" spans="1:34" ht="14.25" customHeight="1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2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</row>
    <row r="607" spans="1:34" ht="14.25" customHeight="1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2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</row>
    <row r="608" spans="1:34" ht="14.25" customHeight="1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2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</row>
    <row r="609" spans="1:34" ht="14.25" customHeight="1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2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</row>
    <row r="610" spans="1:34" ht="14.25" customHeight="1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2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</row>
    <row r="611" spans="1:34" ht="14.25" customHeight="1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2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</row>
    <row r="612" spans="1:34" ht="14.25" customHeight="1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2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</row>
    <row r="613" spans="1:34" ht="14.25" customHeight="1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2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</row>
    <row r="614" spans="1:34" ht="14.25" customHeight="1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2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</row>
    <row r="615" spans="1:34" ht="14.25" customHeight="1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2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</row>
    <row r="616" spans="1:34" ht="14.25" customHeight="1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2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</row>
    <row r="617" spans="1:34" ht="14.25" customHeight="1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2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</row>
    <row r="618" spans="1:34" ht="14.25" customHeight="1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2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</row>
    <row r="619" spans="1:34" ht="14.25" customHeight="1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2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</row>
    <row r="620" spans="1:34" ht="14.25" customHeight="1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2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</row>
    <row r="621" spans="1:34" ht="14.25" customHeight="1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2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</row>
    <row r="622" spans="1:34" ht="14.25" customHeight="1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2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</row>
    <row r="623" spans="1:34" ht="14.25" customHeight="1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2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</row>
    <row r="624" spans="1:34" ht="14.25" customHeight="1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2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</row>
    <row r="625" spans="1:34" ht="14.25" customHeight="1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2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</row>
    <row r="626" spans="1:34" ht="14.25" customHeight="1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2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</row>
    <row r="627" spans="1:34" ht="14.25" customHeight="1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2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</row>
    <row r="628" spans="1:34" ht="14.25" customHeight="1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2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</row>
    <row r="629" spans="1:34" ht="14.25" customHeight="1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2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</row>
    <row r="630" spans="1:34" ht="14.25" customHeight="1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2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</row>
    <row r="631" spans="1:34" ht="14.25" customHeight="1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2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</row>
    <row r="632" spans="1:34" ht="14.25" customHeight="1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2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</row>
    <row r="633" spans="1:34" ht="14.25" customHeight="1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2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</row>
    <row r="634" spans="1:34" ht="14.25" customHeight="1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2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</row>
    <row r="635" spans="1:34" ht="14.25" customHeight="1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2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</row>
    <row r="636" spans="1:34" ht="14.25" customHeight="1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2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</row>
    <row r="637" spans="1:34" ht="14.25" customHeight="1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2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</row>
    <row r="638" spans="1:34" ht="14.25" customHeight="1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2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</row>
    <row r="639" spans="1:34" ht="14.25" customHeight="1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2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</row>
    <row r="640" spans="1:34" ht="14.25" customHeight="1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2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</row>
    <row r="641" spans="1:34" ht="14.25" customHeight="1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2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</row>
    <row r="642" spans="1:34" ht="14.25" customHeight="1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2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</row>
    <row r="643" spans="1:34" ht="14.25" customHeight="1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2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</row>
    <row r="644" spans="1:34" ht="14.25" customHeight="1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2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</row>
    <row r="645" spans="1:34" ht="14.25" customHeight="1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2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</row>
    <row r="646" spans="1:34" ht="14.25" customHeight="1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2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</row>
    <row r="647" spans="1:34" ht="14.25" customHeight="1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2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</row>
    <row r="648" spans="1:34" ht="14.25" customHeight="1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2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</row>
    <row r="649" spans="1:34" ht="14.25" customHeight="1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2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</row>
    <row r="650" spans="1:34" ht="14.25" customHeight="1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2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</row>
    <row r="651" spans="1:34" ht="14.25" customHeight="1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2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</row>
    <row r="652" spans="1:34" ht="14.25" customHeight="1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2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</row>
    <row r="653" spans="1:34" ht="14.25" customHeight="1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2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</row>
    <row r="654" spans="1:34" ht="14.25" customHeight="1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2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</row>
    <row r="655" spans="1:34" ht="14.25" customHeight="1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2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</row>
    <row r="656" spans="1:34" ht="14.25" customHeight="1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2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</row>
    <row r="657" spans="1:34" ht="14.25" customHeight="1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2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</row>
    <row r="658" spans="1:34" ht="14.25" customHeight="1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2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</row>
    <row r="659" spans="1:34" ht="14.25" customHeight="1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2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</row>
    <row r="660" spans="1:34" ht="14.25" customHeight="1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2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</row>
    <row r="661" spans="1:34" ht="14.25" customHeight="1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2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</row>
    <row r="662" spans="1:34" ht="14.25" customHeight="1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2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</row>
    <row r="663" spans="1:34" ht="14.25" customHeight="1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2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</row>
    <row r="664" spans="1:34" ht="14.25" customHeight="1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2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</row>
    <row r="665" spans="1:34" ht="14.25" customHeight="1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2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</row>
    <row r="666" spans="1:34" ht="14.25" customHeight="1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2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</row>
    <row r="667" spans="1:34" ht="14.25" customHeight="1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2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</row>
    <row r="668" spans="1:34" ht="14.25" customHeight="1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2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</row>
    <row r="669" spans="1:34" ht="14.25" customHeight="1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2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</row>
    <row r="670" spans="1:34" ht="14.25" customHeight="1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2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</row>
    <row r="671" spans="1:34" ht="14.25" customHeight="1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2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</row>
    <row r="672" spans="1:34" ht="14.25" customHeight="1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2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</row>
    <row r="673" spans="1:34" ht="14.25" customHeight="1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2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</row>
    <row r="674" spans="1:34" ht="14.25" customHeight="1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2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</row>
    <row r="675" spans="1:34" ht="14.25" customHeight="1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2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</row>
    <row r="676" spans="1:34" ht="14.25" customHeight="1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2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</row>
    <row r="677" spans="1:34" ht="14.25" customHeight="1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2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</row>
    <row r="678" spans="1:34" ht="14.25" customHeight="1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2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</row>
    <row r="679" spans="1:34" ht="14.25" customHeight="1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2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</row>
    <row r="680" spans="1:34" ht="14.25" customHeight="1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2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</row>
    <row r="681" spans="1:34" ht="14.25" customHeight="1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2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</row>
    <row r="682" spans="1:34" ht="14.25" customHeight="1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2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</row>
    <row r="683" spans="1:34" ht="14.25" customHeight="1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2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</row>
    <row r="684" spans="1:34" ht="14.25" customHeight="1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2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</row>
    <row r="685" spans="1:34" ht="14.25" customHeight="1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2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</row>
    <row r="686" spans="1:34" ht="14.25" customHeight="1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2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</row>
    <row r="687" spans="1:34" ht="14.25" customHeight="1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2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</row>
    <row r="688" spans="1:34" ht="14.25" customHeight="1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2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</row>
    <row r="689" spans="1:34" ht="14.25" customHeight="1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2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</row>
    <row r="690" spans="1:34" ht="14.25" customHeight="1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2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</row>
    <row r="691" spans="1:34" ht="14.25" customHeight="1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2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</row>
    <row r="692" spans="1:34" ht="14.25" customHeight="1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2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</row>
    <row r="693" spans="1:34" ht="14.25" customHeight="1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2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</row>
    <row r="694" spans="1:34" ht="14.25" customHeight="1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2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</row>
    <row r="695" spans="1:34" ht="14.25" customHeight="1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2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</row>
    <row r="696" spans="1:34" ht="14.25" customHeight="1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2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</row>
    <row r="697" spans="1:34" ht="14.25" customHeight="1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2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</row>
    <row r="698" spans="1:34" ht="14.25" customHeight="1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2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</row>
    <row r="699" spans="1:34" ht="14.25" customHeight="1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2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</row>
    <row r="700" spans="1:34" ht="14.25" customHeight="1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2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</row>
    <row r="701" spans="1:34" ht="14.25" customHeight="1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2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</row>
    <row r="702" spans="1:34" ht="14.25" customHeight="1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2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</row>
    <row r="703" spans="1:34" ht="14.25" customHeight="1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2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</row>
    <row r="704" spans="1:34" ht="14.25" customHeight="1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2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</row>
    <row r="705" spans="1:34" ht="14.25" customHeight="1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2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</row>
    <row r="706" spans="1:34" ht="14.25" customHeight="1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2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</row>
    <row r="707" spans="1:34" ht="14.25" customHeight="1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2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</row>
    <row r="708" spans="1:34" ht="14.25" customHeight="1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2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</row>
    <row r="709" spans="1:34" ht="14.25" customHeight="1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2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</row>
    <row r="710" spans="1:34" ht="14.25" customHeight="1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2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</row>
    <row r="711" spans="1:34" ht="14.25" customHeight="1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2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</row>
    <row r="712" spans="1:34" ht="14.25" customHeight="1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2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</row>
    <row r="713" spans="1:34" ht="14.25" customHeight="1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2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</row>
    <row r="714" spans="1:34" ht="14.25" customHeight="1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2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</row>
    <row r="715" spans="1:34" ht="14.25" customHeight="1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2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</row>
    <row r="716" spans="1:34" ht="14.25" customHeight="1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2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</row>
    <row r="717" spans="1:34" ht="14.25" customHeight="1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2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</row>
    <row r="718" spans="1:34" ht="14.25" customHeight="1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2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</row>
    <row r="719" spans="1:34" ht="14.25" customHeight="1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2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</row>
    <row r="720" spans="1:34" ht="14.25" customHeight="1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2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</row>
    <row r="721" spans="1:34" ht="14.25" customHeight="1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2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</row>
    <row r="722" spans="1:34" ht="14.25" customHeight="1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2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</row>
    <row r="723" spans="1:34" ht="14.25" customHeight="1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2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</row>
    <row r="724" spans="1:34" ht="14.25" customHeight="1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2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</row>
    <row r="725" spans="1:34" ht="14.25" customHeight="1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2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</row>
    <row r="726" spans="1:34" ht="14.25" customHeight="1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2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</row>
    <row r="727" spans="1:34" ht="14.25" customHeight="1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2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</row>
    <row r="728" spans="1:34" ht="14.25" customHeight="1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2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</row>
    <row r="729" spans="1:34" ht="14.25" customHeight="1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2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</row>
    <row r="730" spans="1:34" ht="14.25" customHeight="1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2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</row>
    <row r="731" spans="1:34" ht="14.25" customHeight="1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2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</row>
    <row r="732" spans="1:34" ht="14.25" customHeight="1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2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</row>
    <row r="733" spans="1:34" ht="14.25" customHeight="1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2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</row>
    <row r="734" spans="1:34" ht="14.25" customHeight="1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2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</row>
    <row r="735" spans="1:34" ht="14.25" customHeight="1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2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</row>
    <row r="736" spans="1:34" ht="14.25" customHeight="1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2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</row>
    <row r="737" spans="1:34" ht="14.25" customHeight="1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2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</row>
    <row r="738" spans="1:34" ht="14.25" customHeight="1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2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</row>
    <row r="739" spans="1:34" ht="14.25" customHeight="1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2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</row>
    <row r="740" spans="1:34" ht="14.25" customHeight="1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2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</row>
    <row r="741" spans="1:34" ht="14.25" customHeight="1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2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</row>
    <row r="742" spans="1:34" ht="14.25" customHeight="1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2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</row>
    <row r="743" spans="1:34" ht="14.25" customHeight="1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2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</row>
    <row r="744" spans="1:34" ht="14.25" customHeight="1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2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</row>
    <row r="745" spans="1:34" ht="14.25" customHeight="1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2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</row>
    <row r="746" spans="1:34" ht="14.25" customHeight="1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2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</row>
    <row r="747" spans="1:34" ht="14.25" customHeight="1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2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</row>
    <row r="748" spans="1:34" ht="14.25" customHeight="1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2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</row>
    <row r="749" spans="1:34" ht="14.25" customHeight="1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2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</row>
    <row r="750" spans="1:34" ht="14.25" customHeight="1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2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</row>
    <row r="751" spans="1:34" ht="14.25" customHeight="1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2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</row>
    <row r="752" spans="1:34" ht="14.25" customHeight="1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2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</row>
    <row r="753" spans="1:34" ht="14.25" customHeight="1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2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</row>
    <row r="754" spans="1:34" ht="14.25" customHeight="1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2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</row>
    <row r="755" spans="1:34" ht="14.25" customHeight="1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2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</row>
    <row r="756" spans="1:34" ht="14.25" customHeight="1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2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</row>
    <row r="757" spans="1:34" ht="14.25" customHeight="1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2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</row>
    <row r="758" spans="1:34" ht="14.25" customHeight="1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2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</row>
    <row r="759" spans="1:34" ht="14.25" customHeight="1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2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</row>
    <row r="760" spans="1:34" ht="14.25" customHeight="1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2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</row>
    <row r="761" spans="1:34" ht="14.25" customHeight="1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2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</row>
    <row r="762" spans="1:34" ht="14.25" customHeight="1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2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</row>
    <row r="763" spans="1:34" ht="14.25" customHeight="1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2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</row>
    <row r="764" spans="1:34" ht="14.25" customHeight="1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2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</row>
    <row r="765" spans="1:34" ht="14.25" customHeight="1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2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</row>
    <row r="766" spans="1:34" ht="14.25" customHeight="1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2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</row>
    <row r="767" spans="1:34" ht="14.25" customHeight="1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2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</row>
    <row r="768" spans="1:34" ht="14.25" customHeight="1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2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</row>
    <row r="769" spans="1:34" ht="14.25" customHeight="1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2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</row>
    <row r="770" spans="1:34" ht="14.25" customHeight="1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2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</row>
    <row r="771" spans="1:34" ht="14.25" customHeight="1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2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</row>
    <row r="772" spans="1:34" ht="14.25" customHeight="1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2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</row>
    <row r="773" spans="1:34" ht="14.25" customHeight="1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2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</row>
    <row r="774" spans="1:34" ht="14.25" customHeight="1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2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</row>
    <row r="775" spans="1:34" ht="14.25" customHeight="1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2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</row>
    <row r="776" spans="1:34" ht="14.25" customHeight="1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2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</row>
    <row r="777" spans="1:34" ht="14.25" customHeight="1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2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</row>
    <row r="778" spans="1:34" ht="14.25" customHeight="1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2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</row>
    <row r="779" spans="1:34" ht="14.25" customHeight="1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2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</row>
    <row r="780" spans="1:34" ht="14.25" customHeight="1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2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</row>
    <row r="781" spans="1:34" ht="14.25" customHeight="1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2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</row>
    <row r="782" spans="1:34" ht="14.25" customHeight="1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2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</row>
    <row r="783" spans="1:34" ht="14.25" customHeight="1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2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</row>
    <row r="784" spans="1:34" ht="14.25" customHeight="1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2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</row>
    <row r="785" spans="1:34" ht="14.25" customHeight="1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2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</row>
    <row r="786" spans="1:34" ht="14.25" customHeight="1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2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</row>
    <row r="787" spans="1:34" ht="14.25" customHeight="1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2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</row>
    <row r="788" spans="1:34" ht="14.25" customHeight="1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2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</row>
    <row r="789" spans="1:34" ht="14.25" customHeight="1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2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</row>
    <row r="790" spans="1:34" ht="14.25" customHeight="1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2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</row>
    <row r="791" spans="1:34" ht="14.25" customHeight="1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2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</row>
    <row r="792" spans="1:34" ht="14.25" customHeight="1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2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</row>
    <row r="793" spans="1:34" ht="14.25" customHeight="1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2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</row>
    <row r="794" spans="1:34" ht="14.25" customHeight="1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2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</row>
    <row r="795" spans="1:34" ht="14.25" customHeight="1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2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</row>
    <row r="796" spans="1:34" ht="14.25" customHeight="1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2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</row>
    <row r="797" spans="1:34" ht="14.25" customHeight="1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2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</row>
    <row r="798" spans="1:34" ht="14.25" customHeight="1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2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</row>
    <row r="799" spans="1:34" ht="14.25" customHeight="1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2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</row>
    <row r="800" spans="1:34" ht="14.25" customHeight="1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2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</row>
    <row r="801" spans="1:34" ht="14.25" customHeight="1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2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</row>
    <row r="802" spans="1:34" ht="14.25" customHeight="1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2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</row>
    <row r="803" spans="1:34" ht="14.25" customHeight="1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2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</row>
    <row r="804" spans="1:34" ht="14.25" customHeight="1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2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</row>
    <row r="805" spans="1:34" ht="14.25" customHeight="1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2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</row>
    <row r="806" spans="1:34" ht="14.25" customHeight="1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2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</row>
    <row r="807" spans="1:34" ht="14.25" customHeight="1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2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</row>
    <row r="808" spans="1:34" ht="14.25" customHeight="1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2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</row>
    <row r="809" spans="1:34" ht="14.25" customHeight="1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2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</row>
    <row r="810" spans="1:34" ht="14.25" customHeight="1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2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</row>
    <row r="811" spans="1:34" ht="14.25" customHeight="1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2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</row>
    <row r="812" spans="1:34" ht="14.25" customHeight="1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2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</row>
    <row r="813" spans="1:34" ht="14.25" customHeight="1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2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</row>
    <row r="814" spans="1:34" ht="14.25" customHeight="1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2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</row>
    <row r="815" spans="1:34" ht="14.25" customHeight="1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2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</row>
    <row r="816" spans="1:34" ht="14.25" customHeight="1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2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</row>
    <row r="817" spans="1:34" ht="14.25" customHeight="1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2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</row>
    <row r="818" spans="1:34" ht="14.25" customHeight="1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2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</row>
    <row r="819" spans="1:34" ht="14.25" customHeight="1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2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</row>
    <row r="820" spans="1:34" ht="14.25" customHeight="1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2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</row>
    <row r="821" spans="1:34" ht="14.25" customHeight="1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2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</row>
    <row r="822" spans="1:34" ht="14.25" customHeight="1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2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</row>
    <row r="823" spans="1:34" ht="14.25" customHeight="1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2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</row>
    <row r="824" spans="1:34" ht="14.25" customHeight="1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2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</row>
    <row r="825" spans="1:34" ht="14.25" customHeight="1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2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</row>
    <row r="826" spans="1:34" ht="14.25" customHeight="1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2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</row>
    <row r="827" spans="1:34" ht="14.25" customHeight="1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2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</row>
    <row r="828" spans="1:34" ht="14.25" customHeight="1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2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</row>
    <row r="829" spans="1:34" ht="14.25" customHeight="1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2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</row>
    <row r="830" spans="1:34" ht="14.25" customHeight="1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2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</row>
    <row r="831" spans="1:34" ht="14.25" customHeight="1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2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</row>
    <row r="832" spans="1:34" ht="14.25" customHeight="1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2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</row>
    <row r="833" spans="1:34" ht="14.25" customHeight="1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2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</row>
    <row r="834" spans="1:34" ht="14.25" customHeight="1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2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</row>
    <row r="835" spans="1:34" ht="14.25" customHeight="1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2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</row>
    <row r="836" spans="1:34" ht="14.25" customHeight="1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2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</row>
    <row r="837" spans="1:34" ht="14.25" customHeight="1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2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</row>
    <row r="838" spans="1:34" ht="14.25" customHeight="1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2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</row>
    <row r="839" spans="1:34" ht="14.25" customHeight="1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2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</row>
    <row r="840" spans="1:34" ht="14.25" customHeight="1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2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</row>
    <row r="841" spans="1:34" ht="14.25" customHeight="1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2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</row>
    <row r="842" spans="1:34" ht="14.25" customHeight="1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2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</row>
    <row r="843" spans="1:34" ht="14.25" customHeight="1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2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</row>
    <row r="844" spans="1:34" ht="14.25" customHeight="1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2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</row>
    <row r="845" spans="1:34" ht="14.25" customHeight="1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2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</row>
    <row r="846" spans="1:34" ht="14.25" customHeight="1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2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</row>
    <row r="847" spans="1:34" ht="14.25" customHeight="1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2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</row>
    <row r="848" spans="1:34" ht="14.25" customHeight="1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2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</row>
    <row r="849" spans="1:34" ht="14.25" customHeight="1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2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</row>
    <row r="850" spans="1:34" ht="14.25" customHeight="1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2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</row>
    <row r="851" spans="1:34" ht="14.25" customHeight="1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2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</row>
    <row r="852" spans="1:34" ht="14.25" customHeight="1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2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</row>
    <row r="853" spans="1:34" ht="14.25" customHeight="1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2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</row>
    <row r="854" spans="1:34" ht="14.25" customHeight="1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2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</row>
    <row r="855" spans="1:34" ht="14.25" customHeight="1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2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</row>
    <row r="856" spans="1:34" ht="14.25" customHeight="1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2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</row>
    <row r="857" spans="1:34" ht="14.25" customHeight="1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2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</row>
    <row r="858" spans="1:34" ht="14.25" customHeight="1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2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</row>
    <row r="859" spans="1:34" ht="14.25" customHeight="1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2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</row>
    <row r="860" spans="1:34" ht="14.25" customHeight="1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2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</row>
    <row r="861" spans="1:34" ht="14.25" customHeight="1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2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</row>
    <row r="862" spans="1:34" ht="14.25" customHeight="1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2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</row>
    <row r="863" spans="1:34" ht="14.25" customHeight="1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2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</row>
    <row r="864" spans="1:34" ht="14.25" customHeight="1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2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</row>
    <row r="865" spans="1:34" ht="14.25" customHeight="1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2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</row>
    <row r="866" spans="1:34" ht="14.25" customHeight="1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2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</row>
    <row r="867" spans="1:34" ht="14.25" customHeight="1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2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</row>
    <row r="868" spans="1:34" ht="14.25" customHeight="1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2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</row>
    <row r="869" spans="1:34" ht="14.25" customHeight="1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2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</row>
    <row r="870" spans="1:34" ht="14.25" customHeight="1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2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</row>
    <row r="871" spans="1:34" ht="14.25" customHeight="1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2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</row>
    <row r="872" spans="1:34" ht="14.25" customHeight="1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2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</row>
    <row r="873" spans="1:34" ht="14.25" customHeight="1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2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</row>
    <row r="874" spans="1:34" ht="14.25" customHeight="1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2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</row>
    <row r="875" spans="1:34" ht="14.25" customHeight="1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2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</row>
    <row r="876" spans="1:34" ht="14.25" customHeight="1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2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</row>
    <row r="877" spans="1:34" ht="14.25" customHeight="1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2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</row>
    <row r="878" spans="1:34" ht="14.25" customHeight="1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2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</row>
    <row r="879" spans="1:34" ht="14.25" customHeight="1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2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</row>
    <row r="880" spans="1:34" ht="14.25" customHeight="1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2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</row>
    <row r="881" spans="1:34" ht="14.25" customHeight="1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2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</row>
    <row r="882" spans="1:34" ht="14.25" customHeight="1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2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</row>
    <row r="883" spans="1:34" ht="14.25" customHeight="1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2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</row>
    <row r="884" spans="1:34" ht="14.25" customHeight="1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2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</row>
    <row r="885" spans="1:34" ht="14.25" customHeight="1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2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</row>
    <row r="886" spans="1:34" ht="14.25" customHeight="1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2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</row>
    <row r="887" spans="1:34" ht="14.25" customHeight="1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2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</row>
    <row r="888" spans="1:34" ht="14.25" customHeight="1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2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</row>
    <row r="889" spans="1:34" ht="14.25" customHeight="1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2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</row>
    <row r="890" spans="1:34" ht="14.25" customHeight="1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2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</row>
    <row r="891" spans="1:34" ht="14.25" customHeight="1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2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</row>
    <row r="892" spans="1:34" ht="14.25" customHeight="1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2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</row>
    <row r="893" spans="1:34" ht="14.25" customHeight="1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2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</row>
    <row r="894" spans="1:34" ht="14.25" customHeight="1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2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</row>
    <row r="895" spans="1:34" ht="14.25" customHeight="1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2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</row>
    <row r="896" spans="1:34" ht="14.25" customHeight="1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2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</row>
    <row r="897" spans="1:34" ht="14.25" customHeight="1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2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</row>
    <row r="898" spans="1:34" ht="14.25" customHeight="1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2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</row>
    <row r="899" spans="1:34" ht="14.25" customHeight="1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2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</row>
    <row r="900" spans="1:34" ht="14.25" customHeight="1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2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</row>
    <row r="901" spans="1:34" ht="14.25" customHeight="1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2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</row>
    <row r="902" spans="1:34" ht="14.25" customHeight="1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2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</row>
    <row r="903" spans="1:34" ht="14.25" customHeight="1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2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</row>
    <row r="904" spans="1:34" ht="14.25" customHeight="1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2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</row>
    <row r="905" spans="1:34" ht="14.25" customHeight="1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2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</row>
    <row r="906" spans="1:34" ht="14.25" customHeight="1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2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</row>
    <row r="907" spans="1:34" ht="14.25" customHeight="1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2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</row>
    <row r="908" spans="1:34" ht="14.25" customHeight="1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2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</row>
    <row r="909" spans="1:34" ht="14.25" customHeight="1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2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</row>
    <row r="910" spans="1:34" ht="14.25" customHeight="1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2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</row>
    <row r="911" spans="1:34" ht="14.25" customHeight="1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2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</row>
    <row r="912" spans="1:34" ht="14.25" customHeight="1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2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</row>
    <row r="913" spans="1:34" ht="14.25" customHeight="1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2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</row>
    <row r="914" spans="1:34" ht="14.25" customHeight="1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2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</row>
    <row r="915" spans="1:34" ht="14.25" customHeight="1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2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</row>
    <row r="916" spans="1:34" ht="14.25" customHeight="1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2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</row>
    <row r="917" spans="1:34" ht="14.25" customHeight="1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2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</row>
    <row r="918" spans="1:34" ht="14.25" customHeight="1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2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</row>
    <row r="919" spans="1:34" ht="14.25" customHeight="1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2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</row>
    <row r="920" spans="1:34" ht="14.25" customHeight="1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2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</row>
    <row r="921" spans="1:34" ht="14.25" customHeight="1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2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</row>
    <row r="922" spans="1:34" ht="14.25" customHeight="1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2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</row>
    <row r="923" spans="1:34" ht="14.25" customHeight="1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2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</row>
    <row r="924" spans="1:34" ht="14.25" customHeight="1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2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</row>
    <row r="925" spans="1:34" ht="14.25" customHeight="1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2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</row>
    <row r="926" spans="1:34" ht="14.25" customHeight="1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2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</row>
    <row r="927" spans="1:34" ht="14.25" customHeight="1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2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</row>
    <row r="928" spans="1:34" ht="14.25" customHeight="1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2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</row>
    <row r="929" spans="1:34" ht="14.25" customHeight="1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2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</row>
    <row r="930" spans="1:34" ht="14.25" customHeight="1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2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</row>
    <row r="931" spans="1:34" ht="14.25" customHeight="1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2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</row>
    <row r="932" spans="1:34" ht="14.25" customHeight="1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2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</row>
    <row r="933" spans="1:34" ht="14.25" customHeight="1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2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</row>
    <row r="934" spans="1:34" ht="14.25" customHeight="1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2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</row>
    <row r="935" spans="1:34" ht="14.25" customHeight="1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2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</row>
    <row r="936" spans="1:34" ht="14.25" customHeight="1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2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</row>
    <row r="937" spans="1:34" ht="14.25" customHeight="1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2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</row>
    <row r="938" spans="1:34" ht="14.25" customHeight="1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2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</row>
    <row r="939" spans="1:34" ht="14.25" customHeight="1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2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</row>
    <row r="940" spans="1:34" ht="14.25" customHeight="1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2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</row>
    <row r="941" spans="1:34" ht="14.25" customHeight="1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2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</row>
    <row r="942" spans="1:34" ht="14.25" customHeight="1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2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</row>
    <row r="943" spans="1:34" ht="14.25" customHeight="1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2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</row>
    <row r="944" spans="1:34" ht="14.25" customHeight="1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2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</row>
    <row r="945" spans="1:34" ht="14.25" customHeight="1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2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</row>
    <row r="946" spans="1:34" ht="14.25" customHeight="1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2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</row>
    <row r="947" spans="1:34" ht="14.25" customHeight="1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2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</row>
    <row r="948" spans="1:34" ht="14.25" customHeight="1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2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</row>
    <row r="949" spans="1:34" ht="14.25" customHeight="1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2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</row>
    <row r="950" spans="1:34" ht="14.25" customHeight="1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2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</row>
    <row r="951" spans="1:34" ht="14.25" customHeight="1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2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</row>
    <row r="952" spans="1:34" ht="14.25" customHeight="1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2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</row>
    <row r="953" spans="1:34" ht="14.25" customHeight="1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2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</row>
    <row r="954" spans="1:34" ht="14.25" customHeight="1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2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</row>
    <row r="955" spans="1:34" ht="14.25" customHeight="1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2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</row>
    <row r="956" spans="1:34" ht="14.25" customHeight="1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2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</row>
    <row r="957" spans="1:34" ht="14.25" customHeight="1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2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</row>
    <row r="958" spans="1:34" ht="14.25" customHeight="1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2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</row>
    <row r="959" spans="1:34" ht="14.25" customHeight="1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2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</row>
    <row r="960" spans="1:34" ht="14.25" customHeight="1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2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</row>
    <row r="961" spans="1:34" ht="14.25" customHeight="1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2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</row>
    <row r="962" spans="1:34" ht="14.25" customHeight="1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2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</row>
    <row r="963" spans="1:34" ht="14.25" customHeight="1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2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</row>
    <row r="964" spans="1:34" ht="14.25" customHeight="1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2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</row>
    <row r="965" spans="1:34" ht="14.25" customHeight="1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2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</row>
    <row r="966" spans="1:34" ht="14.25" customHeight="1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2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</row>
    <row r="967" spans="1:34" ht="14.25" customHeight="1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2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</row>
    <row r="968" spans="1:34" ht="14.25" customHeight="1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2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</row>
    <row r="969" spans="1:34" ht="14.25" customHeight="1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2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</row>
    <row r="970" spans="1:34" ht="14.25" customHeight="1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2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</row>
    <row r="971" spans="1:34" ht="14.25" customHeight="1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2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</row>
    <row r="972" spans="1:34" ht="14.25" customHeight="1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2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</row>
    <row r="973" spans="1:34" ht="14.25" customHeight="1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2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</row>
    <row r="974" spans="1:34" ht="14.25" customHeight="1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2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</row>
    <row r="975" spans="1:34" ht="14.25" customHeight="1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2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</row>
    <row r="976" spans="1:34" ht="14.25" customHeight="1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2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</row>
    <row r="977" spans="1:34" ht="14.25" customHeight="1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2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</row>
    <row r="978" spans="1:34" ht="14.25" customHeight="1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2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</row>
    <row r="979" spans="1:34" ht="14.25" customHeight="1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2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</row>
    <row r="980" spans="1:34" ht="14.25" customHeight="1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2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</row>
    <row r="981" spans="1:34" ht="14.25" customHeight="1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2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</row>
    <row r="982" spans="1:34" ht="14.25" customHeight="1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2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</row>
    <row r="983" spans="1:34" ht="14.25" customHeight="1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2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</row>
    <row r="984" spans="1:34" ht="14.25" customHeight="1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2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</row>
    <row r="985" spans="1:34" ht="14.25" customHeight="1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2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</row>
    <row r="986" spans="1:34" ht="14.25" customHeight="1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2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</row>
    <row r="987" spans="1:34" ht="14.25" customHeight="1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2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</row>
    <row r="988" spans="1:34" ht="14.25" customHeight="1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2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</row>
    <row r="989" spans="1:34" ht="14.25" customHeight="1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2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</row>
    <row r="990" spans="1:34" ht="14.25" customHeight="1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2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</row>
    <row r="991" spans="1:34" ht="14.25" customHeight="1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2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</row>
    <row r="992" spans="1:34" ht="14.25" customHeight="1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2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</row>
    <row r="993" spans="1:34" ht="14.25" customHeight="1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2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</row>
    <row r="994" spans="1:34" ht="14.25" customHeight="1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2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</row>
    <row r="995" spans="1:34" ht="14.25" customHeight="1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2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</row>
    <row r="996" spans="1:34" ht="14.25" customHeight="1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2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</row>
    <row r="997" spans="1:34" ht="14.25" customHeight="1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2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</row>
    <row r="998" spans="1:34" ht="14.25" customHeight="1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2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</row>
    <row r="999" spans="1:34" ht="14.25" customHeight="1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2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</row>
    <row r="1000" spans="1:34" ht="14.25" customHeight="1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2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</row>
  </sheetData>
  <mergeCells count="1">
    <mergeCell ref="A1:O1"/>
  </mergeCells>
  <conditionalFormatting sqref="B5:K46">
    <cfRule type="cellIs" dxfId="1" priority="1" operator="greaterThan">
      <formula>0</formula>
    </cfRule>
  </conditionalFormatting>
  <conditionalFormatting sqref="L5:M46">
    <cfRule type="cellIs" dxfId="0" priority="2" operator="greater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6E3BC"/>
  </sheetPr>
  <dimension ref="A1:AR1000"/>
  <sheetViews>
    <sheetView tabSelected="1" view="pageBreakPreview" zoomScaleNormal="70" zoomScaleSheetLayoutView="100" workbookViewId="0">
      <selection activeCell="H16" sqref="H16"/>
    </sheetView>
  </sheetViews>
  <sheetFormatPr defaultColWidth="15.140625" defaultRowHeight="15" customHeight="1"/>
  <cols>
    <col min="1" max="1" width="1.85546875" customWidth="1"/>
    <col min="2" max="2" width="20.5703125" customWidth="1"/>
    <col min="3" max="8" width="10.28515625" customWidth="1"/>
    <col min="9" max="9" width="1.5703125" customWidth="1"/>
    <col min="10" max="10" width="10.7109375" customWidth="1"/>
    <col min="11" max="11" width="18.140625" customWidth="1"/>
    <col min="12" max="12" width="8" customWidth="1"/>
    <col min="13" max="13" width="1.28515625" customWidth="1"/>
    <col min="14" max="17" width="9.85546875" customWidth="1"/>
    <col min="18" max="19" width="2" customWidth="1"/>
    <col min="20" max="20" width="17.85546875" customWidth="1"/>
    <col min="21" max="44" width="5.42578125" customWidth="1"/>
  </cols>
  <sheetData>
    <row r="1" spans="1:4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</row>
    <row r="2" spans="1:44" ht="18" customHeight="1">
      <c r="A2" s="39"/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</row>
    <row r="3" spans="1:44" ht="18.75" customHeight="1">
      <c r="A3" s="39"/>
      <c r="B3" s="42" t="s">
        <v>194</v>
      </c>
      <c r="C3" s="296" t="s">
        <v>71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2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</row>
    <row r="4" spans="1:44" ht="14.2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</row>
    <row r="5" spans="1:44" ht="14.25" customHeight="1">
      <c r="A5" s="39"/>
      <c r="B5" s="426" t="s">
        <v>73</v>
      </c>
      <c r="C5" s="300" t="s">
        <v>74</v>
      </c>
      <c r="D5" s="284"/>
      <c r="E5" s="283" t="s">
        <v>75</v>
      </c>
      <c r="F5" s="284"/>
      <c r="G5" s="283" t="s">
        <v>76</v>
      </c>
      <c r="H5" s="284"/>
      <c r="I5" s="40"/>
      <c r="J5" s="285" t="s">
        <v>24</v>
      </c>
      <c r="K5" s="286"/>
      <c r="L5" s="311" t="s">
        <v>25</v>
      </c>
      <c r="M5" s="305"/>
      <c r="N5" s="305"/>
      <c r="O5" s="305"/>
      <c r="P5" s="284"/>
      <c r="Q5" s="48" t="s">
        <v>26</v>
      </c>
      <c r="R5" s="41"/>
      <c r="S5" s="40"/>
      <c r="T5" s="312" t="s">
        <v>24</v>
      </c>
      <c r="U5" s="304" t="s">
        <v>77</v>
      </c>
      <c r="V5" s="305"/>
      <c r="W5" s="305"/>
      <c r="X5" s="284"/>
      <c r="Y5" s="304" t="s">
        <v>78</v>
      </c>
      <c r="Z5" s="305"/>
      <c r="AA5" s="305"/>
      <c r="AB5" s="284"/>
      <c r="AC5" s="304" t="s">
        <v>79</v>
      </c>
      <c r="AD5" s="305"/>
      <c r="AE5" s="305"/>
      <c r="AF5" s="284"/>
      <c r="AG5" s="304" t="s">
        <v>80</v>
      </c>
      <c r="AH5" s="305"/>
      <c r="AI5" s="305"/>
      <c r="AJ5" s="284"/>
      <c r="AK5" s="304" t="s">
        <v>81</v>
      </c>
      <c r="AL5" s="305"/>
      <c r="AM5" s="305"/>
      <c r="AN5" s="284"/>
      <c r="AO5" s="304" t="s">
        <v>82</v>
      </c>
      <c r="AP5" s="305"/>
      <c r="AQ5" s="305"/>
      <c r="AR5" s="284"/>
    </row>
    <row r="6" spans="1:44" ht="15" customHeight="1">
      <c r="A6" s="39"/>
      <c r="B6" s="29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287"/>
      <c r="K6" s="288"/>
      <c r="L6" s="309" t="s">
        <v>85</v>
      </c>
      <c r="M6" s="310"/>
      <c r="N6" s="52" t="s">
        <v>28</v>
      </c>
      <c r="O6" s="52" t="s">
        <v>29</v>
      </c>
      <c r="P6" s="52" t="s">
        <v>30</v>
      </c>
      <c r="Q6" s="53" t="s">
        <v>31</v>
      </c>
      <c r="R6" s="41"/>
      <c r="S6" s="40"/>
      <c r="T6" s="299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</row>
    <row r="7" spans="1:44" ht="15" customHeight="1">
      <c r="A7" s="57"/>
      <c r="B7" s="58"/>
      <c r="C7" s="59">
        <v>0</v>
      </c>
      <c r="D7" s="60">
        <f>C7*8+C7*2</f>
        <v>0</v>
      </c>
      <c r="E7" s="59">
        <v>0</v>
      </c>
      <c r="F7" s="60">
        <f>E7*8+E7*2</f>
        <v>0</v>
      </c>
      <c r="G7" s="61">
        <v>0</v>
      </c>
      <c r="H7" s="60">
        <f>G7*8+G7*2</f>
        <v>0</v>
      </c>
      <c r="I7" s="63"/>
      <c r="J7" s="301" t="s">
        <v>32</v>
      </c>
      <c r="K7" s="284"/>
      <c r="L7" s="307"/>
      <c r="M7" s="308"/>
      <c r="N7" s="64">
        <f t="shared" ref="N7:Q7" si="0">U7+Y7+AC7+AG7+AK7+AO7+U23+Y23+AC23+AG23+AK23+AO23</f>
        <v>0</v>
      </c>
      <c r="O7" s="64">
        <f t="shared" si="0"/>
        <v>0</v>
      </c>
      <c r="P7" s="65">
        <f t="shared" si="0"/>
        <v>0</v>
      </c>
      <c r="Q7" s="66">
        <f t="shared" si="0"/>
        <v>0</v>
      </c>
      <c r="R7" s="41"/>
      <c r="S7" s="40"/>
      <c r="T7" s="67" t="s">
        <v>32</v>
      </c>
      <c r="U7" s="68"/>
      <c r="V7" s="69"/>
      <c r="W7" s="69"/>
      <c r="X7" s="70"/>
      <c r="Y7" s="68"/>
      <c r="Z7" s="69"/>
      <c r="AA7" s="69"/>
      <c r="AB7" s="70"/>
      <c r="AC7" s="68"/>
      <c r="AD7" s="69"/>
      <c r="AE7" s="69"/>
      <c r="AF7" s="70"/>
      <c r="AG7" s="68"/>
      <c r="AH7" s="69"/>
      <c r="AI7" s="69"/>
      <c r="AJ7" s="70"/>
      <c r="AK7" s="68"/>
      <c r="AL7" s="69"/>
      <c r="AM7" s="69"/>
      <c r="AN7" s="70"/>
      <c r="AO7" s="68"/>
      <c r="AP7" s="69"/>
      <c r="AQ7" s="69"/>
      <c r="AR7" s="70"/>
    </row>
    <row r="8" spans="1:44" ht="15" customHeight="1">
      <c r="A8" s="57"/>
      <c r="B8" s="58"/>
      <c r="C8" s="71">
        <v>0</v>
      </c>
      <c r="D8" s="60">
        <f t="shared" ref="D8:D21" si="1">C8*8+C8*2</f>
        <v>0</v>
      </c>
      <c r="E8" s="71">
        <v>0</v>
      </c>
      <c r="F8" s="60">
        <f t="shared" ref="F8:F21" si="2">E8*6*10*4</f>
        <v>0</v>
      </c>
      <c r="G8" s="72"/>
      <c r="H8" s="60">
        <f t="shared" ref="H8:H21" si="3">G8*8+G8*2</f>
        <v>0</v>
      </c>
      <c r="I8" s="63"/>
      <c r="J8" s="289" t="s">
        <v>33</v>
      </c>
      <c r="K8" s="290"/>
      <c r="L8" s="291"/>
      <c r="M8" s="292"/>
      <c r="N8" s="74">
        <f t="shared" ref="N8:Q8" si="4">U8+Y8+AC8+AG8+AK8+AO8+U24+Y24+AC24+AG24+AK24+AO24</f>
        <v>0</v>
      </c>
      <c r="O8" s="74">
        <f t="shared" si="4"/>
        <v>0</v>
      </c>
      <c r="P8" s="75">
        <f t="shared" si="4"/>
        <v>0</v>
      </c>
      <c r="Q8" s="76">
        <f t="shared" si="4"/>
        <v>0</v>
      </c>
      <c r="R8" s="41"/>
      <c r="S8" s="40"/>
      <c r="T8" s="77" t="s">
        <v>33</v>
      </c>
      <c r="U8" s="78"/>
      <c r="V8" s="79"/>
      <c r="W8" s="79"/>
      <c r="X8" s="80"/>
      <c r="Y8" s="78"/>
      <c r="Z8" s="79"/>
      <c r="AA8" s="79"/>
      <c r="AB8" s="80"/>
      <c r="AC8" s="78"/>
      <c r="AD8" s="79"/>
      <c r="AE8" s="79"/>
      <c r="AF8" s="80"/>
      <c r="AG8" s="78"/>
      <c r="AH8" s="79"/>
      <c r="AI8" s="79"/>
      <c r="AJ8" s="80"/>
      <c r="AK8" s="78"/>
      <c r="AL8" s="79"/>
      <c r="AM8" s="79"/>
      <c r="AN8" s="80"/>
      <c r="AO8" s="78"/>
      <c r="AP8" s="79"/>
      <c r="AQ8" s="79"/>
      <c r="AR8" s="80"/>
    </row>
    <row r="9" spans="1:44" ht="15" customHeight="1">
      <c r="A9" s="57"/>
      <c r="B9" s="58"/>
      <c r="C9" s="71">
        <v>0</v>
      </c>
      <c r="D9" s="60">
        <f t="shared" si="1"/>
        <v>0</v>
      </c>
      <c r="E9" s="71">
        <v>0</v>
      </c>
      <c r="F9" s="60">
        <f t="shared" si="2"/>
        <v>0</v>
      </c>
      <c r="G9" s="72"/>
      <c r="H9" s="60">
        <f t="shared" si="3"/>
        <v>0</v>
      </c>
      <c r="I9" s="63"/>
      <c r="J9" s="289" t="s">
        <v>34</v>
      </c>
      <c r="K9" s="290"/>
      <c r="L9" s="291"/>
      <c r="M9" s="292"/>
      <c r="N9" s="74">
        <f t="shared" ref="N9:Q9" si="5">U9+Y9+AC9+AG9+AK9+AO9+U25+Y25+AC25+AG25+AK25+AO25</f>
        <v>0</v>
      </c>
      <c r="O9" s="74">
        <f t="shared" si="5"/>
        <v>0</v>
      </c>
      <c r="P9" s="75">
        <f t="shared" si="5"/>
        <v>0</v>
      </c>
      <c r="Q9" s="76">
        <f t="shared" si="5"/>
        <v>0</v>
      </c>
      <c r="R9" s="41"/>
      <c r="S9" s="40"/>
      <c r="T9" s="77" t="s">
        <v>34</v>
      </c>
      <c r="U9" s="78"/>
      <c r="V9" s="79"/>
      <c r="W9" s="79"/>
      <c r="X9" s="80"/>
      <c r="Y9" s="78"/>
      <c r="Z9" s="79"/>
      <c r="AA9" s="79"/>
      <c r="AB9" s="80"/>
      <c r="AC9" s="78"/>
      <c r="AD9" s="79"/>
      <c r="AE9" s="79"/>
      <c r="AF9" s="80"/>
      <c r="AG9" s="78"/>
      <c r="AH9" s="79"/>
      <c r="AI9" s="79"/>
      <c r="AJ9" s="80"/>
      <c r="AK9" s="78"/>
      <c r="AL9" s="79"/>
      <c r="AM9" s="79"/>
      <c r="AN9" s="80"/>
      <c r="AO9" s="78"/>
      <c r="AP9" s="79"/>
      <c r="AQ9" s="79"/>
      <c r="AR9" s="80"/>
    </row>
    <row r="10" spans="1:44" ht="15" customHeight="1">
      <c r="A10" s="57"/>
      <c r="B10" s="58"/>
      <c r="C10" s="71">
        <v>0</v>
      </c>
      <c r="D10" s="60">
        <f t="shared" si="1"/>
        <v>0</v>
      </c>
      <c r="E10" s="71">
        <v>0</v>
      </c>
      <c r="F10" s="60">
        <f t="shared" si="2"/>
        <v>0</v>
      </c>
      <c r="G10" s="72"/>
      <c r="H10" s="60">
        <f t="shared" si="3"/>
        <v>0</v>
      </c>
      <c r="I10" s="63"/>
      <c r="J10" s="289" t="s">
        <v>35</v>
      </c>
      <c r="K10" s="290"/>
      <c r="L10" s="291"/>
      <c r="M10" s="292"/>
      <c r="N10" s="74">
        <f t="shared" ref="N10:Q10" si="6">U10+Y10+AC10+AG10+AK10+AO10+U26+Y26+AC26+AG26+AK26+AO26</f>
        <v>0</v>
      </c>
      <c r="O10" s="74">
        <f t="shared" si="6"/>
        <v>0</v>
      </c>
      <c r="P10" s="75">
        <f t="shared" si="6"/>
        <v>0</v>
      </c>
      <c r="Q10" s="76">
        <f t="shared" si="6"/>
        <v>0</v>
      </c>
      <c r="R10" s="41"/>
      <c r="S10" s="40"/>
      <c r="T10" s="77" t="s">
        <v>35</v>
      </c>
      <c r="U10" s="78"/>
      <c r="V10" s="79"/>
      <c r="W10" s="79"/>
      <c r="X10" s="80"/>
      <c r="Y10" s="78"/>
      <c r="Z10" s="79"/>
      <c r="AA10" s="79"/>
      <c r="AB10" s="80"/>
      <c r="AC10" s="78"/>
      <c r="AD10" s="79"/>
      <c r="AE10" s="79"/>
      <c r="AF10" s="80"/>
      <c r="AG10" s="78"/>
      <c r="AH10" s="79"/>
      <c r="AI10" s="79"/>
      <c r="AJ10" s="80"/>
      <c r="AK10" s="78"/>
      <c r="AL10" s="79"/>
      <c r="AM10" s="79"/>
      <c r="AN10" s="80"/>
      <c r="AO10" s="78"/>
      <c r="AP10" s="79"/>
      <c r="AQ10" s="79"/>
      <c r="AR10" s="80"/>
    </row>
    <row r="11" spans="1:44" ht="15" customHeight="1">
      <c r="A11" s="57"/>
      <c r="B11" s="58"/>
      <c r="C11" s="71">
        <v>0</v>
      </c>
      <c r="D11" s="60">
        <f t="shared" si="1"/>
        <v>0</v>
      </c>
      <c r="E11" s="71">
        <v>0</v>
      </c>
      <c r="F11" s="60">
        <f t="shared" si="2"/>
        <v>0</v>
      </c>
      <c r="G11" s="72"/>
      <c r="H11" s="60">
        <f t="shared" si="3"/>
        <v>0</v>
      </c>
      <c r="I11" s="63"/>
      <c r="J11" s="289" t="s">
        <v>36</v>
      </c>
      <c r="K11" s="290"/>
      <c r="L11" s="291"/>
      <c r="M11" s="292"/>
      <c r="N11" s="74">
        <f t="shared" ref="N11:Q11" si="7">U11+Y11+AC11+AG11+AK11+AO11+U27+Y27+AC27+AG27+AK27+AO27</f>
        <v>0</v>
      </c>
      <c r="O11" s="74">
        <f t="shared" si="7"/>
        <v>0</v>
      </c>
      <c r="P11" s="75">
        <f t="shared" si="7"/>
        <v>0</v>
      </c>
      <c r="Q11" s="76">
        <f t="shared" si="7"/>
        <v>0</v>
      </c>
      <c r="R11" s="41"/>
      <c r="S11" s="40"/>
      <c r="T11" s="77" t="s">
        <v>36</v>
      </c>
      <c r="U11" s="78"/>
      <c r="V11" s="79"/>
      <c r="W11" s="79"/>
      <c r="X11" s="80"/>
      <c r="Y11" s="78"/>
      <c r="Z11" s="79"/>
      <c r="AA11" s="79"/>
      <c r="AB11" s="80"/>
      <c r="AC11" s="78"/>
      <c r="AD11" s="79"/>
      <c r="AE11" s="79"/>
      <c r="AF11" s="80"/>
      <c r="AG11" s="78"/>
      <c r="AH11" s="79"/>
      <c r="AI11" s="79"/>
      <c r="AJ11" s="80"/>
      <c r="AK11" s="78"/>
      <c r="AL11" s="79"/>
      <c r="AM11" s="79"/>
      <c r="AN11" s="80"/>
      <c r="AO11" s="78"/>
      <c r="AP11" s="79"/>
      <c r="AQ11" s="79"/>
      <c r="AR11" s="80"/>
    </row>
    <row r="12" spans="1:44" ht="15" customHeight="1">
      <c r="A12" s="57"/>
      <c r="B12" s="81"/>
      <c r="C12" s="71">
        <v>0</v>
      </c>
      <c r="D12" s="60">
        <f t="shared" si="1"/>
        <v>0</v>
      </c>
      <c r="E12" s="71">
        <v>0</v>
      </c>
      <c r="F12" s="60">
        <f t="shared" si="2"/>
        <v>0</v>
      </c>
      <c r="G12" s="72"/>
      <c r="H12" s="60">
        <f t="shared" si="3"/>
        <v>0</v>
      </c>
      <c r="I12" s="63"/>
      <c r="J12" s="289" t="s">
        <v>37</v>
      </c>
      <c r="K12" s="290"/>
      <c r="L12" s="291"/>
      <c r="M12" s="292"/>
      <c r="N12" s="74">
        <f t="shared" ref="N12:Q12" si="8">U12+Y12+AC12+AG12+AK12+AO12+U28+Y28+AC28+AG28+AK28+AO28</f>
        <v>0</v>
      </c>
      <c r="O12" s="74">
        <f t="shared" si="8"/>
        <v>0</v>
      </c>
      <c r="P12" s="75">
        <f t="shared" si="8"/>
        <v>0</v>
      </c>
      <c r="Q12" s="76">
        <f t="shared" si="8"/>
        <v>0</v>
      </c>
      <c r="R12" s="41"/>
      <c r="S12" s="40"/>
      <c r="T12" s="77" t="s">
        <v>37</v>
      </c>
      <c r="U12" s="78"/>
      <c r="V12" s="79"/>
      <c r="W12" s="79"/>
      <c r="X12" s="80"/>
      <c r="Y12" s="78"/>
      <c r="Z12" s="79"/>
      <c r="AA12" s="79"/>
      <c r="AB12" s="80"/>
      <c r="AC12" s="78"/>
      <c r="AD12" s="79"/>
      <c r="AE12" s="79"/>
      <c r="AF12" s="80"/>
      <c r="AG12" s="78"/>
      <c r="AH12" s="79"/>
      <c r="AI12" s="79"/>
      <c r="AJ12" s="80"/>
      <c r="AK12" s="78"/>
      <c r="AL12" s="79"/>
      <c r="AM12" s="79"/>
      <c r="AN12" s="80"/>
      <c r="AO12" s="78"/>
      <c r="AP12" s="79"/>
      <c r="AQ12" s="79"/>
      <c r="AR12" s="80"/>
    </row>
    <row r="13" spans="1:44" ht="15" customHeight="1">
      <c r="A13" s="57"/>
      <c r="B13" s="81"/>
      <c r="C13" s="71">
        <v>0</v>
      </c>
      <c r="D13" s="60">
        <f t="shared" si="1"/>
        <v>0</v>
      </c>
      <c r="E13" s="71">
        <v>0</v>
      </c>
      <c r="F13" s="60">
        <f t="shared" si="2"/>
        <v>0</v>
      </c>
      <c r="G13" s="72"/>
      <c r="H13" s="60">
        <f t="shared" si="3"/>
        <v>0</v>
      </c>
      <c r="I13" s="63"/>
      <c r="J13" s="289" t="s">
        <v>38</v>
      </c>
      <c r="K13" s="290"/>
      <c r="L13" s="291"/>
      <c r="M13" s="292"/>
      <c r="N13" s="74">
        <f t="shared" ref="N13:Q13" si="9">U13+Y13+AC13+AG13+AK13+AO13+U29+Y29+AC29+AG29+AK29+AO29</f>
        <v>0</v>
      </c>
      <c r="O13" s="74">
        <f t="shared" si="9"/>
        <v>0</v>
      </c>
      <c r="P13" s="75">
        <f t="shared" si="9"/>
        <v>0</v>
      </c>
      <c r="Q13" s="76">
        <f t="shared" si="9"/>
        <v>0</v>
      </c>
      <c r="R13" s="41"/>
      <c r="S13" s="40"/>
      <c r="T13" s="77" t="s">
        <v>38</v>
      </c>
      <c r="U13" s="78"/>
      <c r="V13" s="79"/>
      <c r="W13" s="79"/>
      <c r="X13" s="80"/>
      <c r="Y13" s="78"/>
      <c r="Z13" s="79"/>
      <c r="AA13" s="79"/>
      <c r="AB13" s="80"/>
      <c r="AC13" s="78"/>
      <c r="AD13" s="79"/>
      <c r="AE13" s="79"/>
      <c r="AF13" s="80"/>
      <c r="AG13" s="78"/>
      <c r="AH13" s="79"/>
      <c r="AI13" s="79"/>
      <c r="AJ13" s="80"/>
      <c r="AK13" s="78"/>
      <c r="AL13" s="79"/>
      <c r="AM13" s="79"/>
      <c r="AN13" s="80"/>
      <c r="AO13" s="78"/>
      <c r="AP13" s="79"/>
      <c r="AQ13" s="79"/>
      <c r="AR13" s="80"/>
    </row>
    <row r="14" spans="1:44" ht="15" customHeight="1">
      <c r="A14" s="57"/>
      <c r="B14" s="82"/>
      <c r="C14" s="71">
        <v>0</v>
      </c>
      <c r="D14" s="60">
        <f t="shared" si="1"/>
        <v>0</v>
      </c>
      <c r="E14" s="71">
        <v>0</v>
      </c>
      <c r="F14" s="60">
        <f t="shared" si="2"/>
        <v>0</v>
      </c>
      <c r="G14" s="72"/>
      <c r="H14" s="60">
        <f t="shared" si="3"/>
        <v>0</v>
      </c>
      <c r="I14" s="63"/>
      <c r="J14" s="289" t="s">
        <v>39</v>
      </c>
      <c r="K14" s="290"/>
      <c r="L14" s="291"/>
      <c r="M14" s="292"/>
      <c r="N14" s="74">
        <f t="shared" ref="N14:Q14" si="10">U14+Y14+AC14+AG14+AK14+AO14+U30+Y30+AC30+AG30+AK30+AO30</f>
        <v>0</v>
      </c>
      <c r="O14" s="74">
        <f t="shared" si="10"/>
        <v>0</v>
      </c>
      <c r="P14" s="75">
        <f t="shared" si="10"/>
        <v>0</v>
      </c>
      <c r="Q14" s="76">
        <f t="shared" si="10"/>
        <v>0</v>
      </c>
      <c r="R14" s="41"/>
      <c r="S14" s="40"/>
      <c r="T14" s="77" t="s">
        <v>39</v>
      </c>
      <c r="U14" s="78"/>
      <c r="V14" s="79"/>
      <c r="W14" s="79"/>
      <c r="X14" s="80"/>
      <c r="Y14" s="78"/>
      <c r="Z14" s="79"/>
      <c r="AA14" s="79"/>
      <c r="AB14" s="80"/>
      <c r="AC14" s="78"/>
      <c r="AD14" s="79"/>
      <c r="AE14" s="79"/>
      <c r="AF14" s="80"/>
      <c r="AG14" s="78"/>
      <c r="AH14" s="79"/>
      <c r="AI14" s="79"/>
      <c r="AJ14" s="80"/>
      <c r="AK14" s="78"/>
      <c r="AL14" s="79"/>
      <c r="AM14" s="79"/>
      <c r="AN14" s="80"/>
      <c r="AO14" s="78"/>
      <c r="AP14" s="79"/>
      <c r="AQ14" s="79"/>
      <c r="AR14" s="80"/>
    </row>
    <row r="15" spans="1:44" ht="15" customHeight="1">
      <c r="A15" s="57"/>
      <c r="B15" s="81"/>
      <c r="C15" s="71">
        <v>0</v>
      </c>
      <c r="D15" s="60">
        <f t="shared" si="1"/>
        <v>0</v>
      </c>
      <c r="E15" s="71">
        <v>0</v>
      </c>
      <c r="F15" s="60">
        <f t="shared" si="2"/>
        <v>0</v>
      </c>
      <c r="G15" s="72"/>
      <c r="H15" s="60">
        <f t="shared" si="3"/>
        <v>0</v>
      </c>
      <c r="I15" s="63"/>
      <c r="J15" s="289" t="s">
        <v>40</v>
      </c>
      <c r="K15" s="290"/>
      <c r="L15" s="291"/>
      <c r="M15" s="292"/>
      <c r="N15" s="74">
        <f t="shared" ref="N15:Q15" si="11">U15+Y15+AC15+AG15+AK15+AO15+U31+Y31+AC31+AG31+AK31+AO31</f>
        <v>0</v>
      </c>
      <c r="O15" s="74">
        <f t="shared" si="11"/>
        <v>0</v>
      </c>
      <c r="P15" s="75">
        <f t="shared" si="11"/>
        <v>0</v>
      </c>
      <c r="Q15" s="76">
        <f t="shared" si="11"/>
        <v>0</v>
      </c>
      <c r="R15" s="41"/>
      <c r="S15" s="40"/>
      <c r="T15" s="77" t="s">
        <v>40</v>
      </c>
      <c r="U15" s="78"/>
      <c r="V15" s="79"/>
      <c r="W15" s="79"/>
      <c r="X15" s="80"/>
      <c r="Y15" s="78"/>
      <c r="Z15" s="79"/>
      <c r="AA15" s="79"/>
      <c r="AB15" s="80"/>
      <c r="AC15" s="78"/>
      <c r="AD15" s="79"/>
      <c r="AE15" s="79"/>
      <c r="AF15" s="80"/>
      <c r="AG15" s="78"/>
      <c r="AH15" s="79"/>
      <c r="AI15" s="79"/>
      <c r="AJ15" s="80"/>
      <c r="AK15" s="78"/>
      <c r="AL15" s="79"/>
      <c r="AM15" s="79"/>
      <c r="AN15" s="80"/>
      <c r="AO15" s="78"/>
      <c r="AP15" s="79"/>
      <c r="AQ15" s="79"/>
      <c r="AR15" s="80"/>
    </row>
    <row r="16" spans="1:44" ht="15" customHeight="1">
      <c r="A16" s="57"/>
      <c r="B16" s="81"/>
      <c r="C16" s="71">
        <v>0</v>
      </c>
      <c r="D16" s="60">
        <f t="shared" si="1"/>
        <v>0</v>
      </c>
      <c r="E16" s="71">
        <v>0</v>
      </c>
      <c r="F16" s="60">
        <f t="shared" si="2"/>
        <v>0</v>
      </c>
      <c r="G16" s="72"/>
      <c r="H16" s="60">
        <f t="shared" si="3"/>
        <v>0</v>
      </c>
      <c r="I16" s="63"/>
      <c r="J16" s="289" t="s">
        <v>41</v>
      </c>
      <c r="K16" s="290"/>
      <c r="L16" s="291"/>
      <c r="M16" s="292"/>
      <c r="N16" s="74">
        <f t="shared" ref="N16:Q16" si="12">U16+Y16+AC16+AG16+AK16+AO16+U32+Y32+AC32+AG32+AK32+AO32</f>
        <v>0</v>
      </c>
      <c r="O16" s="74">
        <f t="shared" si="12"/>
        <v>0</v>
      </c>
      <c r="P16" s="75">
        <f t="shared" si="12"/>
        <v>0</v>
      </c>
      <c r="Q16" s="76">
        <f t="shared" si="12"/>
        <v>0</v>
      </c>
      <c r="R16" s="41"/>
      <c r="S16" s="40"/>
      <c r="T16" s="77" t="s">
        <v>41</v>
      </c>
      <c r="U16" s="78"/>
      <c r="V16" s="79"/>
      <c r="W16" s="79"/>
      <c r="X16" s="80"/>
      <c r="Y16" s="78"/>
      <c r="Z16" s="79"/>
      <c r="AA16" s="79"/>
      <c r="AB16" s="80"/>
      <c r="AC16" s="78"/>
      <c r="AD16" s="79"/>
      <c r="AE16" s="79"/>
      <c r="AF16" s="80"/>
      <c r="AG16" s="78"/>
      <c r="AH16" s="79"/>
      <c r="AI16" s="79"/>
      <c r="AJ16" s="80"/>
      <c r="AK16" s="78"/>
      <c r="AL16" s="79"/>
      <c r="AM16" s="79"/>
      <c r="AN16" s="80"/>
      <c r="AO16" s="78"/>
      <c r="AP16" s="79"/>
      <c r="AQ16" s="79"/>
      <c r="AR16" s="80"/>
    </row>
    <row r="17" spans="1:44" ht="15" customHeight="1">
      <c r="A17" s="57"/>
      <c r="B17" s="58"/>
      <c r="C17" s="71">
        <v>0</v>
      </c>
      <c r="D17" s="60">
        <f t="shared" si="1"/>
        <v>0</v>
      </c>
      <c r="E17" s="71">
        <v>0</v>
      </c>
      <c r="F17" s="60">
        <f t="shared" si="2"/>
        <v>0</v>
      </c>
      <c r="G17" s="72"/>
      <c r="H17" s="60">
        <f t="shared" si="3"/>
        <v>0</v>
      </c>
      <c r="I17" s="63"/>
      <c r="J17" s="289" t="s">
        <v>42</v>
      </c>
      <c r="K17" s="290"/>
      <c r="L17" s="291"/>
      <c r="M17" s="292"/>
      <c r="N17" s="74">
        <f t="shared" ref="N17:Q17" si="13">U17+Y17+AC17+AG17+AK17+AO17+U33+Y33+AC33+AG33+AK33+AO33</f>
        <v>0</v>
      </c>
      <c r="O17" s="74">
        <f t="shared" si="13"/>
        <v>0</v>
      </c>
      <c r="P17" s="75">
        <f t="shared" si="13"/>
        <v>0</v>
      </c>
      <c r="Q17" s="76">
        <f t="shared" si="13"/>
        <v>0</v>
      </c>
      <c r="R17" s="41"/>
      <c r="S17" s="40"/>
      <c r="T17" s="77" t="s">
        <v>42</v>
      </c>
      <c r="U17" s="78"/>
      <c r="V17" s="79"/>
      <c r="W17" s="79"/>
      <c r="X17" s="80"/>
      <c r="Y17" s="78"/>
      <c r="Z17" s="79"/>
      <c r="AA17" s="79"/>
      <c r="AB17" s="80"/>
      <c r="AC17" s="78"/>
      <c r="AD17" s="79"/>
      <c r="AE17" s="79"/>
      <c r="AF17" s="80"/>
      <c r="AG17" s="78"/>
      <c r="AH17" s="79"/>
      <c r="AI17" s="79"/>
      <c r="AJ17" s="80"/>
      <c r="AK17" s="78"/>
      <c r="AL17" s="79"/>
      <c r="AM17" s="79"/>
      <c r="AN17" s="80"/>
      <c r="AO17" s="78"/>
      <c r="AP17" s="79"/>
      <c r="AQ17" s="79"/>
      <c r="AR17" s="80"/>
    </row>
    <row r="18" spans="1:44" ht="15" customHeight="1">
      <c r="A18" s="57"/>
      <c r="B18" s="83"/>
      <c r="C18" s="71">
        <v>0</v>
      </c>
      <c r="D18" s="60">
        <f t="shared" si="1"/>
        <v>0</v>
      </c>
      <c r="E18" s="71">
        <v>0</v>
      </c>
      <c r="F18" s="60">
        <f t="shared" si="2"/>
        <v>0</v>
      </c>
      <c r="G18" s="72"/>
      <c r="H18" s="60">
        <f t="shared" si="3"/>
        <v>0</v>
      </c>
      <c r="I18" s="63"/>
      <c r="J18" s="289" t="s">
        <v>43</v>
      </c>
      <c r="K18" s="290"/>
      <c r="L18" s="291"/>
      <c r="M18" s="292"/>
      <c r="N18" s="74">
        <f t="shared" ref="N18:Q18" si="14">U18+Y18+AC18+AG18+AK18+AO18+U34+Y34+AC34+AG34+AK34+AO34</f>
        <v>0</v>
      </c>
      <c r="O18" s="74">
        <f t="shared" si="14"/>
        <v>0</v>
      </c>
      <c r="P18" s="75">
        <f t="shared" si="14"/>
        <v>0</v>
      </c>
      <c r="Q18" s="76">
        <f t="shared" si="14"/>
        <v>0</v>
      </c>
      <c r="R18" s="41"/>
      <c r="S18" s="40"/>
      <c r="T18" s="77" t="s">
        <v>43</v>
      </c>
      <c r="U18" s="78"/>
      <c r="V18" s="79"/>
      <c r="W18" s="79"/>
      <c r="X18" s="80"/>
      <c r="Y18" s="78"/>
      <c r="Z18" s="79"/>
      <c r="AA18" s="79"/>
      <c r="AB18" s="80"/>
      <c r="AC18" s="78"/>
      <c r="AD18" s="79"/>
      <c r="AE18" s="79"/>
      <c r="AF18" s="80"/>
      <c r="AG18" s="78"/>
      <c r="AH18" s="79"/>
      <c r="AI18" s="79"/>
      <c r="AJ18" s="80"/>
      <c r="AK18" s="78"/>
      <c r="AL18" s="79"/>
      <c r="AM18" s="79"/>
      <c r="AN18" s="80"/>
      <c r="AO18" s="78"/>
      <c r="AP18" s="79"/>
      <c r="AQ18" s="79"/>
      <c r="AR18" s="80"/>
    </row>
    <row r="19" spans="1:44" ht="15" customHeight="1">
      <c r="A19" s="57"/>
      <c r="B19" s="82"/>
      <c r="C19" s="71">
        <v>0</v>
      </c>
      <c r="D19" s="60">
        <f t="shared" si="1"/>
        <v>0</v>
      </c>
      <c r="E19" s="71">
        <v>0</v>
      </c>
      <c r="F19" s="60">
        <f t="shared" si="2"/>
        <v>0</v>
      </c>
      <c r="G19" s="72"/>
      <c r="H19" s="60">
        <f t="shared" si="3"/>
        <v>0</v>
      </c>
      <c r="I19" s="63"/>
      <c r="J19" s="84" t="s">
        <v>87</v>
      </c>
      <c r="K19" s="85" t="s">
        <v>88</v>
      </c>
      <c r="L19" s="291"/>
      <c r="M19" s="292"/>
      <c r="N19" s="74">
        <f t="shared" ref="N19:Q19" si="15">U19+Y19+AC19+AG19+AK19+AO19+U35+Y35+AC35+AG35+AK35+AO35</f>
        <v>0</v>
      </c>
      <c r="O19" s="74">
        <f t="shared" si="15"/>
        <v>0</v>
      </c>
      <c r="P19" s="75">
        <f t="shared" si="15"/>
        <v>0</v>
      </c>
      <c r="Q19" s="76">
        <f t="shared" si="15"/>
        <v>0</v>
      </c>
      <c r="R19" s="41"/>
      <c r="S19" s="40"/>
      <c r="T19" s="86" t="s">
        <v>89</v>
      </c>
      <c r="U19" s="87"/>
      <c r="V19" s="88"/>
      <c r="W19" s="88"/>
      <c r="X19" s="89"/>
      <c r="Y19" s="87"/>
      <c r="Z19" s="88"/>
      <c r="AA19" s="88"/>
      <c r="AB19" s="89"/>
      <c r="AC19" s="87"/>
      <c r="AD19" s="88"/>
      <c r="AE19" s="88"/>
      <c r="AF19" s="89"/>
      <c r="AG19" s="87"/>
      <c r="AH19" s="88"/>
      <c r="AI19" s="88"/>
      <c r="AJ19" s="89"/>
      <c r="AK19" s="87"/>
      <c r="AL19" s="88"/>
      <c r="AM19" s="88"/>
      <c r="AN19" s="89"/>
      <c r="AO19" s="87"/>
      <c r="AP19" s="88"/>
      <c r="AQ19" s="88"/>
      <c r="AR19" s="89"/>
    </row>
    <row r="20" spans="1:44" ht="15" customHeight="1">
      <c r="A20" s="57"/>
      <c r="B20" s="83"/>
      <c r="C20" s="71">
        <v>0</v>
      </c>
      <c r="D20" s="60">
        <f t="shared" si="1"/>
        <v>0</v>
      </c>
      <c r="E20" s="71">
        <v>0</v>
      </c>
      <c r="F20" s="60">
        <f t="shared" si="2"/>
        <v>0</v>
      </c>
      <c r="G20" s="72"/>
      <c r="H20" s="60">
        <f t="shared" si="3"/>
        <v>0</v>
      </c>
      <c r="I20" s="63"/>
      <c r="J20" s="302"/>
      <c r="K20" s="303"/>
      <c r="L20" s="289"/>
      <c r="M20" s="292"/>
      <c r="N20" s="90"/>
      <c r="O20" s="90"/>
      <c r="P20" s="91"/>
      <c r="Q20" s="92"/>
      <c r="R20" s="41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</row>
    <row r="21" spans="1:44" ht="15" customHeight="1">
      <c r="A21" s="57"/>
      <c r="B21" s="83"/>
      <c r="C21" s="71">
        <v>0</v>
      </c>
      <c r="D21" s="60">
        <f t="shared" si="1"/>
        <v>0</v>
      </c>
      <c r="E21" s="71">
        <v>0</v>
      </c>
      <c r="F21" s="60">
        <f t="shared" si="2"/>
        <v>0</v>
      </c>
      <c r="G21" s="72"/>
      <c r="H21" s="60">
        <f t="shared" si="3"/>
        <v>0</v>
      </c>
      <c r="I21" s="63"/>
      <c r="J21" s="93" t="s">
        <v>45</v>
      </c>
      <c r="K21" s="94"/>
      <c r="L21" s="313">
        <f>SUM(L7:M20)</f>
        <v>0</v>
      </c>
      <c r="M21" s="314"/>
      <c r="N21" s="95">
        <f t="shared" ref="N21:Q21" si="16">SUM(N7:N20)</f>
        <v>0</v>
      </c>
      <c r="O21" s="95">
        <f t="shared" si="16"/>
        <v>0</v>
      </c>
      <c r="P21" s="96">
        <f t="shared" si="16"/>
        <v>0</v>
      </c>
      <c r="Q21" s="97">
        <f t="shared" si="16"/>
        <v>0</v>
      </c>
      <c r="R21" s="41"/>
      <c r="S21" s="40"/>
      <c r="T21" s="312" t="s">
        <v>24</v>
      </c>
      <c r="U21" s="304" t="s">
        <v>90</v>
      </c>
      <c r="V21" s="305"/>
      <c r="W21" s="305"/>
      <c r="X21" s="284"/>
      <c r="Y21" s="304" t="s">
        <v>91</v>
      </c>
      <c r="Z21" s="305"/>
      <c r="AA21" s="305"/>
      <c r="AB21" s="284"/>
      <c r="AC21" s="304" t="s">
        <v>92</v>
      </c>
      <c r="AD21" s="305"/>
      <c r="AE21" s="305"/>
      <c r="AF21" s="284"/>
      <c r="AG21" s="304" t="s">
        <v>93</v>
      </c>
      <c r="AH21" s="305"/>
      <c r="AI21" s="305"/>
      <c r="AJ21" s="284"/>
      <c r="AK21" s="304" t="s">
        <v>94</v>
      </c>
      <c r="AL21" s="305"/>
      <c r="AM21" s="305"/>
      <c r="AN21" s="284"/>
      <c r="AO21" s="304" t="s">
        <v>95</v>
      </c>
      <c r="AP21" s="305"/>
      <c r="AQ21" s="305"/>
      <c r="AR21" s="284"/>
    </row>
    <row r="22" spans="1:44" ht="15" customHeight="1">
      <c r="A22" s="57"/>
      <c r="B22" s="98" t="s">
        <v>45</v>
      </c>
      <c r="C22" s="99">
        <f t="shared" ref="C22:H22" si="17">SUM(C7:C21)</f>
        <v>0</v>
      </c>
      <c r="D22" s="100">
        <f t="shared" si="17"/>
        <v>0</v>
      </c>
      <c r="E22" s="99">
        <f t="shared" si="17"/>
        <v>0</v>
      </c>
      <c r="F22" s="100">
        <f t="shared" si="17"/>
        <v>0</v>
      </c>
      <c r="G22" s="99">
        <f t="shared" si="17"/>
        <v>0</v>
      </c>
      <c r="H22" s="100">
        <f t="shared" si="17"/>
        <v>0</v>
      </c>
      <c r="I22" s="63"/>
      <c r="J22" s="101"/>
      <c r="K22" s="101"/>
      <c r="L22" s="102"/>
      <c r="M22" s="102"/>
      <c r="N22" s="103"/>
      <c r="O22" s="103"/>
      <c r="P22" s="103"/>
      <c r="Q22" s="103"/>
      <c r="R22" s="41"/>
      <c r="S22" s="40"/>
      <c r="T22" s="299"/>
      <c r="U22" s="54" t="s">
        <v>86</v>
      </c>
      <c r="V22" s="55" t="s">
        <v>29</v>
      </c>
      <c r="W22" s="55" t="s">
        <v>30</v>
      </c>
      <c r="X22" s="56" t="s">
        <v>31</v>
      </c>
      <c r="Y22" s="54" t="s">
        <v>86</v>
      </c>
      <c r="Z22" s="55" t="s">
        <v>29</v>
      </c>
      <c r="AA22" s="55" t="s">
        <v>30</v>
      </c>
      <c r="AB22" s="56" t="s">
        <v>31</v>
      </c>
      <c r="AC22" s="54" t="s">
        <v>86</v>
      </c>
      <c r="AD22" s="55" t="s">
        <v>29</v>
      </c>
      <c r="AE22" s="55" t="s">
        <v>30</v>
      </c>
      <c r="AF22" s="56" t="s">
        <v>31</v>
      </c>
      <c r="AG22" s="54" t="s">
        <v>86</v>
      </c>
      <c r="AH22" s="55" t="s">
        <v>29</v>
      </c>
      <c r="AI22" s="55" t="s">
        <v>30</v>
      </c>
      <c r="AJ22" s="56" t="s">
        <v>31</v>
      </c>
      <c r="AK22" s="54" t="s">
        <v>86</v>
      </c>
      <c r="AL22" s="55" t="s">
        <v>29</v>
      </c>
      <c r="AM22" s="55" t="s">
        <v>30</v>
      </c>
      <c r="AN22" s="56" t="s">
        <v>31</v>
      </c>
      <c r="AO22" s="54" t="s">
        <v>86</v>
      </c>
      <c r="AP22" s="55" t="s">
        <v>29</v>
      </c>
      <c r="AQ22" s="55" t="s">
        <v>30</v>
      </c>
      <c r="AR22" s="56" t="s">
        <v>31</v>
      </c>
    </row>
    <row r="23" spans="1:44" ht="15" customHeight="1">
      <c r="A23" s="57"/>
      <c r="B23" s="315" t="s">
        <v>96</v>
      </c>
      <c r="C23" s="316"/>
      <c r="D23" s="316"/>
      <c r="E23" s="316"/>
      <c r="F23" s="317"/>
      <c r="G23" s="315">
        <f>C22+E22+G22</f>
        <v>0</v>
      </c>
      <c r="H23" s="317"/>
      <c r="I23" s="63"/>
      <c r="J23" s="104"/>
      <c r="K23" s="63"/>
      <c r="L23" s="63"/>
      <c r="M23" s="63"/>
      <c r="N23" s="318" t="s">
        <v>97</v>
      </c>
      <c r="O23" s="286"/>
      <c r="P23" s="326" t="s">
        <v>98</v>
      </c>
      <c r="Q23" s="324" t="s">
        <v>26</v>
      </c>
      <c r="R23" s="41"/>
      <c r="S23" s="40"/>
      <c r="T23" s="105" t="s">
        <v>32</v>
      </c>
      <c r="U23" s="68"/>
      <c r="V23" s="69"/>
      <c r="W23" s="69"/>
      <c r="X23" s="70"/>
      <c r="Y23" s="68"/>
      <c r="Z23" s="69"/>
      <c r="AA23" s="69"/>
      <c r="AB23" s="70"/>
      <c r="AC23" s="68"/>
      <c r="AD23" s="69"/>
      <c r="AE23" s="69"/>
      <c r="AF23" s="70"/>
      <c r="AG23" s="68"/>
      <c r="AH23" s="69"/>
      <c r="AI23" s="69"/>
      <c r="AJ23" s="70"/>
      <c r="AK23" s="68"/>
      <c r="AL23" s="69"/>
      <c r="AM23" s="69"/>
      <c r="AN23" s="70"/>
      <c r="AO23" s="68"/>
      <c r="AP23" s="69"/>
      <c r="AQ23" s="69"/>
      <c r="AR23" s="70"/>
    </row>
    <row r="24" spans="1:44" ht="15" customHeight="1">
      <c r="A24" s="57"/>
      <c r="B24" s="318" t="s">
        <v>99</v>
      </c>
      <c r="C24" s="319"/>
      <c r="D24" s="319"/>
      <c r="E24" s="319"/>
      <c r="F24" s="286"/>
      <c r="G24" s="315">
        <f>H22+F22+D22</f>
        <v>0</v>
      </c>
      <c r="H24" s="317"/>
      <c r="I24" s="63"/>
      <c r="J24" s="104"/>
      <c r="K24" s="63"/>
      <c r="L24" s="63"/>
      <c r="M24" s="63"/>
      <c r="N24" s="320"/>
      <c r="O24" s="321"/>
      <c r="P24" s="299"/>
      <c r="Q24" s="325"/>
      <c r="R24" s="41"/>
      <c r="S24" s="40"/>
      <c r="T24" s="106" t="s">
        <v>33</v>
      </c>
      <c r="U24" s="78"/>
      <c r="V24" s="79"/>
      <c r="W24" s="79"/>
      <c r="X24" s="80"/>
      <c r="Y24" s="78"/>
      <c r="Z24" s="79"/>
      <c r="AA24" s="79"/>
      <c r="AB24" s="80"/>
      <c r="AC24" s="78"/>
      <c r="AD24" s="79"/>
      <c r="AE24" s="79"/>
      <c r="AF24" s="80"/>
      <c r="AG24" s="78"/>
      <c r="AH24" s="79"/>
      <c r="AI24" s="79"/>
      <c r="AJ24" s="80"/>
      <c r="AK24" s="78"/>
      <c r="AL24" s="79"/>
      <c r="AM24" s="79"/>
      <c r="AN24" s="80"/>
      <c r="AO24" s="78"/>
      <c r="AP24" s="79"/>
      <c r="AQ24" s="79"/>
      <c r="AR24" s="80"/>
    </row>
    <row r="25" spans="1:44" ht="15" customHeight="1">
      <c r="A25" s="57"/>
      <c r="B25" s="327" t="s">
        <v>100</v>
      </c>
      <c r="C25" s="319"/>
      <c r="D25" s="319"/>
      <c r="E25" s="319"/>
      <c r="F25" s="286"/>
      <c r="G25" s="107"/>
      <c r="H25" s="107"/>
      <c r="I25" s="63"/>
      <c r="J25" s="104"/>
      <c r="K25" s="63"/>
      <c r="L25" s="63"/>
      <c r="M25" s="63"/>
      <c r="N25" s="301" t="s">
        <v>101</v>
      </c>
      <c r="O25" s="284"/>
      <c r="P25" s="108">
        <f>SUM(U7:W19)</f>
        <v>0</v>
      </c>
      <c r="Q25" s="108">
        <f>SUM(X7:X19)</f>
        <v>0</v>
      </c>
      <c r="R25" s="41"/>
      <c r="S25" s="40"/>
      <c r="T25" s="106" t="s">
        <v>34</v>
      </c>
      <c r="U25" s="78"/>
      <c r="V25" s="79"/>
      <c r="W25" s="79"/>
      <c r="X25" s="80"/>
      <c r="Y25" s="78"/>
      <c r="Z25" s="79"/>
      <c r="AA25" s="79"/>
      <c r="AB25" s="80"/>
      <c r="AC25" s="78"/>
      <c r="AD25" s="79"/>
      <c r="AE25" s="79"/>
      <c r="AF25" s="80"/>
      <c r="AG25" s="78"/>
      <c r="AH25" s="79"/>
      <c r="AI25" s="79"/>
      <c r="AJ25" s="80"/>
      <c r="AK25" s="78"/>
      <c r="AL25" s="79"/>
      <c r="AM25" s="79"/>
      <c r="AN25" s="80"/>
      <c r="AO25" s="78"/>
      <c r="AP25" s="79"/>
      <c r="AQ25" s="79"/>
      <c r="AR25" s="80"/>
    </row>
    <row r="26" spans="1:44" ht="15" customHeight="1">
      <c r="A26" s="57"/>
      <c r="B26" s="287"/>
      <c r="C26" s="328"/>
      <c r="D26" s="328"/>
      <c r="E26" s="328"/>
      <c r="F26" s="288"/>
      <c r="G26" s="63"/>
      <c r="H26" s="63"/>
      <c r="I26" s="63"/>
      <c r="J26" s="109"/>
      <c r="K26" s="63"/>
      <c r="L26" s="63"/>
      <c r="M26" s="63"/>
      <c r="N26" s="289" t="s">
        <v>102</v>
      </c>
      <c r="O26" s="290"/>
      <c r="P26" s="110">
        <f>SUM(Y7:AA19)</f>
        <v>0</v>
      </c>
      <c r="Q26" s="110">
        <f>SUM(AB7:AB19)</f>
        <v>0</v>
      </c>
      <c r="R26" s="41"/>
      <c r="S26" s="40"/>
      <c r="T26" s="106" t="s">
        <v>35</v>
      </c>
      <c r="U26" s="78"/>
      <c r="V26" s="79"/>
      <c r="W26" s="79"/>
      <c r="X26" s="80"/>
      <c r="Y26" s="78"/>
      <c r="Z26" s="79"/>
      <c r="AA26" s="79"/>
      <c r="AB26" s="80"/>
      <c r="AC26" s="78"/>
      <c r="AD26" s="79"/>
      <c r="AE26" s="79"/>
      <c r="AF26" s="80"/>
      <c r="AG26" s="78"/>
      <c r="AH26" s="79"/>
      <c r="AI26" s="79"/>
      <c r="AJ26" s="80"/>
      <c r="AK26" s="78"/>
      <c r="AL26" s="79"/>
      <c r="AM26" s="79"/>
      <c r="AN26" s="80"/>
      <c r="AO26" s="78"/>
      <c r="AP26" s="79"/>
      <c r="AQ26" s="79"/>
      <c r="AR26" s="80"/>
    </row>
    <row r="27" spans="1:44" ht="15" customHeight="1">
      <c r="A27" s="57"/>
      <c r="B27" s="333" t="s">
        <v>103</v>
      </c>
      <c r="C27" s="334"/>
      <c r="D27" s="334"/>
      <c r="E27" s="334"/>
      <c r="F27" s="334"/>
      <c r="G27" s="334"/>
      <c r="H27" s="321"/>
      <c r="I27" s="63"/>
      <c r="J27" s="109"/>
      <c r="K27" s="63"/>
      <c r="L27" s="63"/>
      <c r="M27" s="63"/>
      <c r="N27" s="289" t="s">
        <v>104</v>
      </c>
      <c r="O27" s="290"/>
      <c r="P27" s="110">
        <f>SUM(AC7:AE19)</f>
        <v>0</v>
      </c>
      <c r="Q27" s="110">
        <f>SUM(AF7:AF19)</f>
        <v>0</v>
      </c>
      <c r="R27" s="41"/>
      <c r="S27" s="40"/>
      <c r="T27" s="106" t="s">
        <v>36</v>
      </c>
      <c r="U27" s="78"/>
      <c r="V27" s="79"/>
      <c r="W27" s="79"/>
      <c r="X27" s="80"/>
      <c r="Y27" s="78"/>
      <c r="Z27" s="79"/>
      <c r="AA27" s="79"/>
      <c r="AB27" s="80"/>
      <c r="AC27" s="78"/>
      <c r="AD27" s="79"/>
      <c r="AE27" s="79"/>
      <c r="AF27" s="80"/>
      <c r="AG27" s="78"/>
      <c r="AH27" s="79"/>
      <c r="AI27" s="79"/>
      <c r="AJ27" s="80"/>
      <c r="AK27" s="78"/>
      <c r="AL27" s="79"/>
      <c r="AM27" s="79"/>
      <c r="AN27" s="80"/>
      <c r="AO27" s="78"/>
      <c r="AP27" s="79"/>
      <c r="AQ27" s="79"/>
      <c r="AR27" s="80"/>
    </row>
    <row r="28" spans="1:44" ht="15" customHeight="1">
      <c r="A28" s="57"/>
      <c r="B28" s="111" t="s">
        <v>105</v>
      </c>
      <c r="C28" s="112" t="s">
        <v>106</v>
      </c>
      <c r="D28" s="113" t="s">
        <v>107</v>
      </c>
      <c r="E28" s="332" t="s">
        <v>105</v>
      </c>
      <c r="F28" s="310"/>
      <c r="G28" s="112" t="s">
        <v>106</v>
      </c>
      <c r="H28" s="113" t="s">
        <v>107</v>
      </c>
      <c r="I28" s="63"/>
      <c r="J28" s="109"/>
      <c r="K28" s="63"/>
      <c r="L28" s="63"/>
      <c r="M28" s="63"/>
      <c r="N28" s="289" t="s">
        <v>108</v>
      </c>
      <c r="O28" s="290"/>
      <c r="P28" s="110">
        <f>SUM(AG7:AI19)</f>
        <v>0</v>
      </c>
      <c r="Q28" s="110">
        <f>SUM(AJ7:AJ19)</f>
        <v>0</v>
      </c>
      <c r="R28" s="41"/>
      <c r="S28" s="40"/>
      <c r="T28" s="106" t="s">
        <v>37</v>
      </c>
      <c r="U28" s="78"/>
      <c r="V28" s="79"/>
      <c r="W28" s="79"/>
      <c r="X28" s="80"/>
      <c r="Y28" s="78"/>
      <c r="Z28" s="79"/>
      <c r="AA28" s="79"/>
      <c r="AB28" s="80"/>
      <c r="AC28" s="78"/>
      <c r="AD28" s="79"/>
      <c r="AE28" s="79"/>
      <c r="AF28" s="80"/>
      <c r="AG28" s="78"/>
      <c r="AH28" s="79"/>
      <c r="AI28" s="79"/>
      <c r="AJ28" s="80"/>
      <c r="AK28" s="78"/>
      <c r="AL28" s="79"/>
      <c r="AM28" s="79"/>
      <c r="AN28" s="80"/>
      <c r="AO28" s="78"/>
      <c r="AP28" s="79"/>
      <c r="AQ28" s="79"/>
      <c r="AR28" s="80"/>
    </row>
    <row r="29" spans="1:44" ht="15" customHeight="1">
      <c r="A29" s="57"/>
      <c r="B29" s="114" t="s">
        <v>109</v>
      </c>
      <c r="C29" s="115"/>
      <c r="D29" s="115"/>
      <c r="E29" s="330" t="s">
        <v>39</v>
      </c>
      <c r="F29" s="331"/>
      <c r="G29" s="115"/>
      <c r="H29" s="115"/>
      <c r="I29" s="63"/>
      <c r="J29" s="315" t="s">
        <v>110</v>
      </c>
      <c r="K29" s="316"/>
      <c r="L29" s="317"/>
      <c r="M29" s="63"/>
      <c r="N29" s="289" t="s">
        <v>111</v>
      </c>
      <c r="O29" s="290"/>
      <c r="P29" s="110">
        <f>SUM(AK7:AM19)</f>
        <v>0</v>
      </c>
      <c r="Q29" s="110">
        <f>SUM(AN7:AN19)</f>
        <v>0</v>
      </c>
      <c r="R29" s="41"/>
      <c r="S29" s="40"/>
      <c r="T29" s="106" t="s">
        <v>38</v>
      </c>
      <c r="U29" s="78"/>
      <c r="V29" s="79"/>
      <c r="W29" s="79"/>
      <c r="X29" s="80"/>
      <c r="Y29" s="78"/>
      <c r="Z29" s="79"/>
      <c r="AA29" s="79"/>
      <c r="AB29" s="80"/>
      <c r="AC29" s="78"/>
      <c r="AD29" s="79"/>
      <c r="AE29" s="79"/>
      <c r="AF29" s="80"/>
      <c r="AG29" s="78"/>
      <c r="AH29" s="79"/>
      <c r="AI29" s="79"/>
      <c r="AJ29" s="80"/>
      <c r="AK29" s="78"/>
      <c r="AL29" s="79"/>
      <c r="AM29" s="79"/>
      <c r="AN29" s="80"/>
      <c r="AO29" s="78"/>
      <c r="AP29" s="79"/>
      <c r="AQ29" s="79"/>
      <c r="AR29" s="80"/>
    </row>
    <row r="30" spans="1:44" ht="15" customHeight="1">
      <c r="A30" s="57"/>
      <c r="B30" s="116" t="s">
        <v>112</v>
      </c>
      <c r="C30" s="117"/>
      <c r="D30" s="115"/>
      <c r="E30" s="329" t="s">
        <v>113</v>
      </c>
      <c r="F30" s="292"/>
      <c r="G30" s="117"/>
      <c r="H30" s="115"/>
      <c r="I30" s="63"/>
      <c r="J30" s="336" t="s">
        <v>114</v>
      </c>
      <c r="K30" s="284"/>
      <c r="L30" s="118"/>
      <c r="M30" s="63"/>
      <c r="N30" s="289" t="s">
        <v>115</v>
      </c>
      <c r="O30" s="290"/>
      <c r="P30" s="110">
        <f>SUM(AO7:AQ19)</f>
        <v>0</v>
      </c>
      <c r="Q30" s="110">
        <f>SUM(AR7:AR19)</f>
        <v>0</v>
      </c>
      <c r="R30" s="41"/>
      <c r="S30" s="40"/>
      <c r="T30" s="106" t="s">
        <v>39</v>
      </c>
      <c r="U30" s="78"/>
      <c r="V30" s="79"/>
      <c r="W30" s="79"/>
      <c r="X30" s="80"/>
      <c r="Y30" s="78"/>
      <c r="Z30" s="79"/>
      <c r="AA30" s="79"/>
      <c r="AB30" s="80"/>
      <c r="AC30" s="78"/>
      <c r="AD30" s="79"/>
      <c r="AE30" s="79"/>
      <c r="AF30" s="80"/>
      <c r="AG30" s="78"/>
      <c r="AH30" s="79"/>
      <c r="AI30" s="79"/>
      <c r="AJ30" s="80"/>
      <c r="AK30" s="78"/>
      <c r="AL30" s="79"/>
      <c r="AM30" s="79"/>
      <c r="AN30" s="80"/>
      <c r="AO30" s="78"/>
      <c r="AP30" s="79"/>
      <c r="AQ30" s="79"/>
      <c r="AR30" s="80"/>
    </row>
    <row r="31" spans="1:44" ht="15" customHeight="1">
      <c r="A31" s="57"/>
      <c r="B31" s="116" t="s">
        <v>116</v>
      </c>
      <c r="C31" s="117"/>
      <c r="D31" s="115"/>
      <c r="E31" s="329" t="s">
        <v>117</v>
      </c>
      <c r="F31" s="292"/>
      <c r="G31" s="117"/>
      <c r="H31" s="115"/>
      <c r="I31" s="63"/>
      <c r="J31" s="335" t="s">
        <v>118</v>
      </c>
      <c r="K31" s="290"/>
      <c r="L31" s="119"/>
      <c r="M31" s="63"/>
      <c r="N31" s="289" t="s">
        <v>119</v>
      </c>
      <c r="O31" s="290"/>
      <c r="P31" s="110">
        <f>SUM(U23:W35)</f>
        <v>0</v>
      </c>
      <c r="Q31" s="110">
        <f>SUM(X23:X35)</f>
        <v>0</v>
      </c>
      <c r="R31" s="41"/>
      <c r="S31" s="40"/>
      <c r="T31" s="106" t="s">
        <v>40</v>
      </c>
      <c r="U31" s="78"/>
      <c r="V31" s="79"/>
      <c r="W31" s="79"/>
      <c r="X31" s="80"/>
      <c r="Y31" s="78"/>
      <c r="Z31" s="79"/>
      <c r="AA31" s="79"/>
      <c r="AB31" s="80"/>
      <c r="AC31" s="78"/>
      <c r="AD31" s="79"/>
      <c r="AE31" s="79"/>
      <c r="AF31" s="80"/>
      <c r="AG31" s="78"/>
      <c r="AH31" s="79"/>
      <c r="AI31" s="79"/>
      <c r="AJ31" s="80"/>
      <c r="AK31" s="78"/>
      <c r="AL31" s="79"/>
      <c r="AM31" s="79"/>
      <c r="AN31" s="80"/>
      <c r="AO31" s="78"/>
      <c r="AP31" s="79"/>
      <c r="AQ31" s="79"/>
      <c r="AR31" s="80"/>
    </row>
    <row r="32" spans="1:44" ht="15" customHeight="1">
      <c r="A32" s="57"/>
      <c r="B32" s="116" t="s">
        <v>120</v>
      </c>
      <c r="C32" s="117"/>
      <c r="D32" s="115"/>
      <c r="E32" s="329" t="s">
        <v>121</v>
      </c>
      <c r="F32" s="292"/>
      <c r="G32" s="117"/>
      <c r="H32" s="115"/>
      <c r="I32" s="63"/>
      <c r="J32" s="335" t="s">
        <v>122</v>
      </c>
      <c r="K32" s="290"/>
      <c r="L32" s="119"/>
      <c r="M32" s="63"/>
      <c r="N32" s="289" t="s">
        <v>123</v>
      </c>
      <c r="O32" s="290"/>
      <c r="P32" s="110">
        <f>SUM(Y23:AA35)</f>
        <v>0</v>
      </c>
      <c r="Q32" s="110">
        <f>SUM(AB23:AB35)</f>
        <v>0</v>
      </c>
      <c r="R32" s="41"/>
      <c r="S32" s="40"/>
      <c r="T32" s="106" t="s">
        <v>41</v>
      </c>
      <c r="U32" s="78"/>
      <c r="V32" s="79"/>
      <c r="W32" s="79"/>
      <c r="X32" s="80"/>
      <c r="Y32" s="78"/>
      <c r="Z32" s="79"/>
      <c r="AA32" s="79"/>
      <c r="AB32" s="80"/>
      <c r="AC32" s="78"/>
      <c r="AD32" s="79"/>
      <c r="AE32" s="79"/>
      <c r="AF32" s="80"/>
      <c r="AG32" s="78"/>
      <c r="AH32" s="79"/>
      <c r="AI32" s="79"/>
      <c r="AJ32" s="80"/>
      <c r="AK32" s="78"/>
      <c r="AL32" s="79"/>
      <c r="AM32" s="79"/>
      <c r="AN32" s="80"/>
      <c r="AO32" s="78"/>
      <c r="AP32" s="79"/>
      <c r="AQ32" s="79"/>
      <c r="AR32" s="80"/>
    </row>
    <row r="33" spans="1:44" ht="15" customHeight="1">
      <c r="A33" s="57"/>
      <c r="B33" s="116" t="s">
        <v>124</v>
      </c>
      <c r="C33" s="117"/>
      <c r="D33" s="115"/>
      <c r="E33" s="329" t="s">
        <v>125</v>
      </c>
      <c r="F33" s="292"/>
      <c r="G33" s="117"/>
      <c r="H33" s="115"/>
      <c r="I33" s="63"/>
      <c r="J33" s="335" t="s">
        <v>126</v>
      </c>
      <c r="K33" s="290"/>
      <c r="L33" s="119"/>
      <c r="M33" s="63"/>
      <c r="N33" s="289" t="s">
        <v>127</v>
      </c>
      <c r="O33" s="290"/>
      <c r="P33" s="110">
        <f>SUM(AC23:AE35)</f>
        <v>0</v>
      </c>
      <c r="Q33" s="110">
        <f>SUM(AF23:AF35)</f>
        <v>0</v>
      </c>
      <c r="R33" s="41"/>
      <c r="S33" s="40"/>
      <c r="T33" s="106" t="s">
        <v>42</v>
      </c>
      <c r="U33" s="78"/>
      <c r="V33" s="79"/>
      <c r="W33" s="79"/>
      <c r="X33" s="80"/>
      <c r="Y33" s="78"/>
      <c r="Z33" s="79"/>
      <c r="AA33" s="79"/>
      <c r="AB33" s="80"/>
      <c r="AC33" s="78"/>
      <c r="AD33" s="79"/>
      <c r="AE33" s="79"/>
      <c r="AF33" s="80"/>
      <c r="AG33" s="78"/>
      <c r="AH33" s="79"/>
      <c r="AI33" s="79"/>
      <c r="AJ33" s="80"/>
      <c r="AK33" s="78"/>
      <c r="AL33" s="79"/>
      <c r="AM33" s="79"/>
      <c r="AN33" s="80"/>
      <c r="AO33" s="78"/>
      <c r="AP33" s="79"/>
      <c r="AQ33" s="79"/>
      <c r="AR33" s="80"/>
    </row>
    <row r="34" spans="1:44" ht="15" customHeight="1">
      <c r="A34" s="57"/>
      <c r="B34" s="116" t="s">
        <v>128</v>
      </c>
      <c r="C34" s="117"/>
      <c r="D34" s="115"/>
      <c r="E34" s="329" t="s">
        <v>129</v>
      </c>
      <c r="F34" s="292"/>
      <c r="G34" s="117"/>
      <c r="H34" s="115"/>
      <c r="I34" s="63"/>
      <c r="J34" s="335" t="s">
        <v>130</v>
      </c>
      <c r="K34" s="290"/>
      <c r="L34" s="119"/>
      <c r="M34" s="63"/>
      <c r="N34" s="289" t="s">
        <v>131</v>
      </c>
      <c r="O34" s="290"/>
      <c r="P34" s="110">
        <f>SUM(AG23:AI35)</f>
        <v>0</v>
      </c>
      <c r="Q34" s="110">
        <f>SUM(AJ23:AJ35)</f>
        <v>0</v>
      </c>
      <c r="R34" s="41"/>
      <c r="S34" s="40"/>
      <c r="T34" s="106" t="s">
        <v>43</v>
      </c>
      <c r="U34" s="78"/>
      <c r="V34" s="79"/>
      <c r="W34" s="79"/>
      <c r="X34" s="80"/>
      <c r="Y34" s="78"/>
      <c r="Z34" s="79"/>
      <c r="AA34" s="79"/>
      <c r="AB34" s="80"/>
      <c r="AC34" s="78"/>
      <c r="AD34" s="79"/>
      <c r="AE34" s="79"/>
      <c r="AF34" s="80"/>
      <c r="AG34" s="78"/>
      <c r="AH34" s="79"/>
      <c r="AI34" s="79"/>
      <c r="AJ34" s="80"/>
      <c r="AK34" s="78"/>
      <c r="AL34" s="79"/>
      <c r="AM34" s="79"/>
      <c r="AN34" s="80"/>
      <c r="AO34" s="78"/>
      <c r="AP34" s="79"/>
      <c r="AQ34" s="79"/>
      <c r="AR34" s="80"/>
    </row>
    <row r="35" spans="1:44" ht="15" customHeight="1">
      <c r="A35" s="57"/>
      <c r="B35" s="116" t="s">
        <v>132</v>
      </c>
      <c r="C35" s="117"/>
      <c r="D35" s="115"/>
      <c r="E35" s="329" t="s">
        <v>133</v>
      </c>
      <c r="F35" s="292"/>
      <c r="G35" s="117"/>
      <c r="H35" s="115"/>
      <c r="I35" s="63"/>
      <c r="J35" s="335" t="s">
        <v>134</v>
      </c>
      <c r="K35" s="290"/>
      <c r="L35" s="119"/>
      <c r="M35" s="63"/>
      <c r="N35" s="289" t="s">
        <v>135</v>
      </c>
      <c r="O35" s="290"/>
      <c r="P35" s="110">
        <f>SUM(AK23:AM35)</f>
        <v>0</v>
      </c>
      <c r="Q35" s="110">
        <f>SUM(AN23:AN35)</f>
        <v>0</v>
      </c>
      <c r="R35" s="41"/>
      <c r="S35" s="40"/>
      <c r="T35" s="86" t="s">
        <v>89</v>
      </c>
      <c r="U35" s="87"/>
      <c r="V35" s="88"/>
      <c r="W35" s="88"/>
      <c r="X35" s="89"/>
      <c r="Y35" s="87"/>
      <c r="Z35" s="88"/>
      <c r="AA35" s="88"/>
      <c r="AB35" s="89"/>
      <c r="AC35" s="87"/>
      <c r="AD35" s="88"/>
      <c r="AE35" s="88"/>
      <c r="AF35" s="89"/>
      <c r="AG35" s="87"/>
      <c r="AH35" s="88"/>
      <c r="AI35" s="88"/>
      <c r="AJ35" s="89"/>
      <c r="AK35" s="87"/>
      <c r="AL35" s="88"/>
      <c r="AM35" s="88"/>
      <c r="AN35" s="89"/>
      <c r="AO35" s="87"/>
      <c r="AP35" s="88"/>
      <c r="AQ35" s="88"/>
      <c r="AR35" s="89"/>
    </row>
    <row r="36" spans="1:44" ht="15" customHeight="1">
      <c r="A36" s="57"/>
      <c r="B36" s="116" t="s">
        <v>136</v>
      </c>
      <c r="C36" s="117"/>
      <c r="D36" s="115"/>
      <c r="E36" s="329" t="s">
        <v>137</v>
      </c>
      <c r="F36" s="292"/>
      <c r="G36" s="117"/>
      <c r="H36" s="115"/>
      <c r="I36" s="63"/>
      <c r="J36" s="335" t="s">
        <v>138</v>
      </c>
      <c r="K36" s="290"/>
      <c r="L36" s="119"/>
      <c r="M36" s="63"/>
      <c r="N36" s="322" t="s">
        <v>139</v>
      </c>
      <c r="O36" s="323"/>
      <c r="P36" s="120">
        <f>SUM(AO23:AQ35)</f>
        <v>0</v>
      </c>
      <c r="Q36" s="120">
        <f>SUM(AR23:AR35)</f>
        <v>0</v>
      </c>
      <c r="R36" s="41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</row>
    <row r="37" spans="1:44" ht="15" customHeight="1">
      <c r="A37" s="57"/>
      <c r="B37" s="116" t="s">
        <v>140</v>
      </c>
      <c r="C37" s="117"/>
      <c r="D37" s="115"/>
      <c r="E37" s="329" t="s">
        <v>141</v>
      </c>
      <c r="F37" s="292"/>
      <c r="G37" s="117"/>
      <c r="H37" s="115"/>
      <c r="I37" s="63"/>
      <c r="J37" s="339" t="s">
        <v>142</v>
      </c>
      <c r="K37" s="290"/>
      <c r="L37" s="119"/>
      <c r="M37" s="63"/>
      <c r="N37" s="63"/>
      <c r="O37" s="63"/>
      <c r="P37" s="63"/>
      <c r="Q37" s="63"/>
      <c r="R37" s="4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</row>
    <row r="38" spans="1:44" ht="15" customHeight="1">
      <c r="A38" s="57"/>
      <c r="B38" s="116" t="s">
        <v>143</v>
      </c>
      <c r="C38" s="117"/>
      <c r="D38" s="115"/>
      <c r="E38" s="329" t="s">
        <v>144</v>
      </c>
      <c r="F38" s="292"/>
      <c r="G38" s="117"/>
      <c r="H38" s="115"/>
      <c r="I38" s="63"/>
      <c r="J38" s="335" t="s">
        <v>145</v>
      </c>
      <c r="K38" s="290"/>
      <c r="L38" s="119"/>
      <c r="M38" s="63"/>
      <c r="N38" s="315" t="s">
        <v>146</v>
      </c>
      <c r="O38" s="316"/>
      <c r="P38" s="316"/>
      <c r="Q38" s="317"/>
      <c r="R38" s="41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</row>
    <row r="39" spans="1:44" ht="15" customHeight="1">
      <c r="A39" s="57"/>
      <c r="B39" s="116" t="s">
        <v>35</v>
      </c>
      <c r="C39" s="117"/>
      <c r="D39" s="115"/>
      <c r="E39" s="329" t="s">
        <v>147</v>
      </c>
      <c r="F39" s="292"/>
      <c r="G39" s="117"/>
      <c r="H39" s="115"/>
      <c r="I39" s="63"/>
      <c r="J39" s="335" t="s">
        <v>148</v>
      </c>
      <c r="K39" s="290"/>
      <c r="L39" s="119"/>
      <c r="M39" s="63"/>
      <c r="N39" s="301" t="s">
        <v>46</v>
      </c>
      <c r="O39" s="305"/>
      <c r="P39" s="284"/>
      <c r="Q39" s="121">
        <f>SUM(L21:P21)</f>
        <v>0</v>
      </c>
      <c r="R39" s="4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</row>
    <row r="40" spans="1:44" ht="15" customHeight="1">
      <c r="A40" s="57"/>
      <c r="B40" s="116" t="s">
        <v>149</v>
      </c>
      <c r="C40" s="117"/>
      <c r="D40" s="115"/>
      <c r="E40" s="329" t="s">
        <v>150</v>
      </c>
      <c r="F40" s="292"/>
      <c r="G40" s="117"/>
      <c r="H40" s="115"/>
      <c r="I40" s="63"/>
      <c r="J40" s="335" t="s">
        <v>151</v>
      </c>
      <c r="K40" s="290"/>
      <c r="L40" s="119"/>
      <c r="M40" s="63"/>
      <c r="N40" s="289" t="s">
        <v>47</v>
      </c>
      <c r="O40" s="297"/>
      <c r="P40" s="290"/>
      <c r="Q40" s="122">
        <f>Q21</f>
        <v>0</v>
      </c>
      <c r="R40" s="4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</row>
    <row r="41" spans="1:44" ht="15" customHeight="1">
      <c r="A41" s="57"/>
      <c r="B41" s="116" t="s">
        <v>152</v>
      </c>
      <c r="C41" s="117"/>
      <c r="D41" s="115"/>
      <c r="E41" s="329" t="s">
        <v>153</v>
      </c>
      <c r="F41" s="292"/>
      <c r="G41" s="117"/>
      <c r="H41" s="115"/>
      <c r="I41" s="63"/>
      <c r="J41" s="335" t="s">
        <v>154</v>
      </c>
      <c r="K41" s="290"/>
      <c r="L41" s="119"/>
      <c r="M41" s="63"/>
      <c r="N41" s="289" t="s">
        <v>48</v>
      </c>
      <c r="O41" s="297"/>
      <c r="P41" s="290"/>
      <c r="Q41" s="122">
        <f>L50</f>
        <v>0</v>
      </c>
      <c r="R41" s="4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</row>
    <row r="42" spans="1:44" ht="15" customHeight="1">
      <c r="A42" s="57"/>
      <c r="B42" s="116" t="s">
        <v>155</v>
      </c>
      <c r="C42" s="117"/>
      <c r="D42" s="115"/>
      <c r="E42" s="329" t="s">
        <v>156</v>
      </c>
      <c r="F42" s="292"/>
      <c r="G42" s="117"/>
      <c r="H42" s="115"/>
      <c r="I42" s="63"/>
      <c r="J42" s="335" t="s">
        <v>157</v>
      </c>
      <c r="K42" s="290"/>
      <c r="L42" s="119"/>
      <c r="M42" s="63"/>
      <c r="N42" s="289" t="s">
        <v>49</v>
      </c>
      <c r="O42" s="297"/>
      <c r="P42" s="290"/>
      <c r="Q42" s="123"/>
      <c r="R42" s="4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</row>
    <row r="43" spans="1:44" ht="15" customHeight="1">
      <c r="A43" s="57"/>
      <c r="B43" s="116" t="s">
        <v>158</v>
      </c>
      <c r="C43" s="117"/>
      <c r="D43" s="115"/>
      <c r="E43" s="329" t="s">
        <v>159</v>
      </c>
      <c r="F43" s="292"/>
      <c r="G43" s="117"/>
      <c r="H43" s="115"/>
      <c r="I43" s="63"/>
      <c r="J43" s="335" t="s">
        <v>160</v>
      </c>
      <c r="K43" s="290"/>
      <c r="L43" s="119"/>
      <c r="M43" s="63"/>
      <c r="N43" s="289" t="s">
        <v>50</v>
      </c>
      <c r="O43" s="297"/>
      <c r="P43" s="290"/>
      <c r="Q43" s="123"/>
      <c r="R43" s="4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</row>
    <row r="44" spans="1:44" ht="15" customHeight="1">
      <c r="A44" s="57"/>
      <c r="B44" s="116" t="s">
        <v>161</v>
      </c>
      <c r="C44" s="117"/>
      <c r="D44" s="115"/>
      <c r="E44" s="329" t="s">
        <v>162</v>
      </c>
      <c r="F44" s="292"/>
      <c r="G44" s="117"/>
      <c r="H44" s="115"/>
      <c r="I44" s="63"/>
      <c r="J44" s="335" t="s">
        <v>163</v>
      </c>
      <c r="K44" s="290"/>
      <c r="L44" s="119"/>
      <c r="M44" s="63"/>
      <c r="N44" s="289" t="s">
        <v>51</v>
      </c>
      <c r="O44" s="297"/>
      <c r="P44" s="290"/>
      <c r="Q44" s="123"/>
      <c r="R44" s="4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</row>
    <row r="45" spans="1:44" ht="15" customHeight="1">
      <c r="A45" s="57"/>
      <c r="B45" s="116" t="s">
        <v>164</v>
      </c>
      <c r="C45" s="117"/>
      <c r="D45" s="115"/>
      <c r="E45" s="329" t="s">
        <v>165</v>
      </c>
      <c r="F45" s="292"/>
      <c r="G45" s="117"/>
      <c r="H45" s="115"/>
      <c r="I45" s="63"/>
      <c r="J45" s="335" t="s">
        <v>166</v>
      </c>
      <c r="K45" s="290"/>
      <c r="L45" s="119"/>
      <c r="M45" s="63"/>
      <c r="N45" s="289" t="s">
        <v>52</v>
      </c>
      <c r="O45" s="297"/>
      <c r="P45" s="290"/>
      <c r="Q45" s="123"/>
      <c r="R45" s="4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</row>
    <row r="46" spans="1:44" ht="15" customHeight="1">
      <c r="A46" s="57"/>
      <c r="B46" s="116" t="s">
        <v>167</v>
      </c>
      <c r="C46" s="117"/>
      <c r="D46" s="115"/>
      <c r="E46" s="329" t="s">
        <v>168</v>
      </c>
      <c r="F46" s="292"/>
      <c r="G46" s="117"/>
      <c r="H46" s="115"/>
      <c r="I46" s="63"/>
      <c r="J46" s="124" t="s">
        <v>169</v>
      </c>
      <c r="K46" s="124"/>
      <c r="L46" s="119"/>
      <c r="M46" s="63"/>
      <c r="N46" s="289" t="s">
        <v>53</v>
      </c>
      <c r="O46" s="297"/>
      <c r="P46" s="290"/>
      <c r="Q46" s="123"/>
      <c r="R46" s="4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</row>
    <row r="47" spans="1:44" ht="15" customHeight="1">
      <c r="A47" s="57"/>
      <c r="B47" s="116" t="s">
        <v>170</v>
      </c>
      <c r="C47" s="117"/>
      <c r="D47" s="115"/>
      <c r="E47" s="329" t="s">
        <v>171</v>
      </c>
      <c r="F47" s="292"/>
      <c r="G47" s="117"/>
      <c r="H47" s="115"/>
      <c r="I47" s="63"/>
      <c r="J47" s="335" t="s">
        <v>172</v>
      </c>
      <c r="K47" s="290"/>
      <c r="L47" s="119"/>
      <c r="M47" s="63"/>
      <c r="N47" s="289" t="s">
        <v>54</v>
      </c>
      <c r="O47" s="297"/>
      <c r="P47" s="290"/>
      <c r="Q47" s="123"/>
      <c r="R47" s="4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</row>
    <row r="48" spans="1:44" ht="15" customHeight="1">
      <c r="A48" s="57"/>
      <c r="B48" s="125" t="s">
        <v>173</v>
      </c>
      <c r="C48" s="117"/>
      <c r="D48" s="115"/>
      <c r="E48" s="329" t="s">
        <v>174</v>
      </c>
      <c r="F48" s="292"/>
      <c r="G48" s="117"/>
      <c r="H48" s="115"/>
      <c r="I48" s="63"/>
      <c r="J48" s="335" t="s">
        <v>175</v>
      </c>
      <c r="K48" s="290"/>
      <c r="L48" s="119"/>
      <c r="M48" s="63"/>
      <c r="N48" s="322" t="s">
        <v>55</v>
      </c>
      <c r="O48" s="303"/>
      <c r="P48" s="323"/>
      <c r="Q48" s="126"/>
      <c r="R48" s="4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</row>
    <row r="49" spans="1:44" ht="15" customHeight="1">
      <c r="A49" s="57"/>
      <c r="B49" s="127" t="s">
        <v>176</v>
      </c>
      <c r="C49" s="128"/>
      <c r="D49" s="115"/>
      <c r="E49" s="337" t="s">
        <v>177</v>
      </c>
      <c r="F49" s="310"/>
      <c r="G49" s="129"/>
      <c r="H49" s="115"/>
      <c r="I49" s="63"/>
      <c r="J49" s="338"/>
      <c r="K49" s="290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4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</row>
    <row r="50" spans="1:44" ht="15" customHeight="1">
      <c r="A50" s="57"/>
      <c r="B50" s="315" t="s">
        <v>45</v>
      </c>
      <c r="C50" s="316"/>
      <c r="D50" s="316"/>
      <c r="E50" s="316"/>
      <c r="F50" s="314"/>
      <c r="G50" s="134">
        <f t="shared" ref="G50:H50" si="18">SUM(G29:G49,C29:C49)</f>
        <v>0</v>
      </c>
      <c r="H50" s="135">
        <f t="shared" si="18"/>
        <v>0</v>
      </c>
      <c r="I50" s="63"/>
      <c r="J50" s="315" t="s">
        <v>45</v>
      </c>
      <c r="K50" s="317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4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</row>
    <row r="51" spans="1:4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</row>
    <row r="52" spans="1:4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</row>
    <row r="53" spans="1:4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</row>
    <row r="54" spans="1:4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</row>
    <row r="55" spans="1:4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</row>
    <row r="56" spans="1:4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</row>
    <row r="57" spans="1:4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</row>
    <row r="58" spans="1:4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</row>
    <row r="59" spans="1:4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</row>
    <row r="60" spans="1:4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</row>
    <row r="61" spans="1:4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</row>
    <row r="62" spans="1:4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</row>
    <row r="63" spans="1:4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</row>
    <row r="64" spans="1:4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</row>
    <row r="65" spans="1:4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</row>
    <row r="66" spans="1:4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</row>
    <row r="67" spans="1:4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</row>
    <row r="68" spans="1:4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</row>
    <row r="69" spans="1:4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</row>
    <row r="70" spans="1:4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</row>
    <row r="71" spans="1:4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</row>
    <row r="72" spans="1:4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</row>
    <row r="73" spans="1:4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</row>
    <row r="74" spans="1:4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</row>
    <row r="75" spans="1:4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</row>
    <row r="76" spans="1:4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</row>
    <row r="77" spans="1:4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</row>
    <row r="78" spans="1:4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</row>
    <row r="79" spans="1:4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</row>
    <row r="80" spans="1:4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</row>
    <row r="81" spans="1:4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</row>
    <row r="82" spans="1:4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</row>
    <row r="83" spans="1:4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</row>
    <row r="84" spans="1:4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</row>
    <row r="85" spans="1:4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</row>
    <row r="86" spans="1:4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</row>
    <row r="87" spans="1:4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</row>
    <row r="88" spans="1:4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</row>
    <row r="89" spans="1:4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</row>
    <row r="90" spans="1:4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</row>
    <row r="91" spans="1:4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</row>
    <row r="92" spans="1:4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</row>
    <row r="93" spans="1:4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</row>
    <row r="94" spans="1:4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</row>
    <row r="95" spans="1:4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</row>
    <row r="96" spans="1:4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</row>
    <row r="97" spans="1:4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</row>
    <row r="98" spans="1:4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</row>
    <row r="99" spans="1:4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</row>
    <row r="100" spans="1:4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</row>
    <row r="101" spans="1:4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</row>
    <row r="102" spans="1:4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</row>
    <row r="103" spans="1:4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</row>
    <row r="104" spans="1:4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</row>
    <row r="105" spans="1:4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</row>
    <row r="106" spans="1:4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</row>
    <row r="107" spans="1:4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</row>
    <row r="108" spans="1:4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</row>
    <row r="109" spans="1:4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</row>
    <row r="110" spans="1:4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</row>
    <row r="111" spans="1:4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</row>
    <row r="112" spans="1:4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</row>
    <row r="113" spans="1:4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</row>
    <row r="114" spans="1:4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</row>
    <row r="115" spans="1:4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</row>
    <row r="116" spans="1:4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</row>
    <row r="117" spans="1:4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</row>
    <row r="118" spans="1:4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</row>
    <row r="119" spans="1:4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</row>
    <row r="120" spans="1:4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</row>
    <row r="121" spans="1:4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</row>
    <row r="122" spans="1:4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</row>
    <row r="123" spans="1:4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</row>
    <row r="124" spans="1:4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</row>
    <row r="125" spans="1:4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</row>
    <row r="126" spans="1:4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</row>
    <row r="127" spans="1:4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</row>
    <row r="128" spans="1:4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</row>
    <row r="129" spans="1:4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</row>
    <row r="130" spans="1:4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</row>
    <row r="131" spans="1:4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</row>
    <row r="132" spans="1:4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</row>
    <row r="133" spans="1:4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</row>
    <row r="134" spans="1:4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</row>
    <row r="135" spans="1:4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</row>
    <row r="136" spans="1:4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</row>
    <row r="137" spans="1:4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</row>
    <row r="138" spans="1:4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</row>
    <row r="139" spans="1:4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</row>
    <row r="140" spans="1:4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</row>
    <row r="141" spans="1:4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</row>
    <row r="142" spans="1:4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</row>
    <row r="143" spans="1:4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</row>
    <row r="144" spans="1:4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</row>
    <row r="145" spans="1:4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</row>
    <row r="146" spans="1:4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</row>
    <row r="147" spans="1:4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</row>
    <row r="148" spans="1:4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</row>
    <row r="149" spans="1:4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</row>
    <row r="150" spans="1:4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</row>
    <row r="151" spans="1:4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</row>
    <row r="152" spans="1:4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</row>
    <row r="153" spans="1:4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</row>
    <row r="154" spans="1:4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</row>
    <row r="155" spans="1:4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</row>
    <row r="156" spans="1:4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</row>
    <row r="157" spans="1:4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</row>
    <row r="158" spans="1:4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</row>
    <row r="159" spans="1:4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</row>
    <row r="160" spans="1:4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</row>
    <row r="161" spans="1:4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</row>
    <row r="162" spans="1:4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</row>
    <row r="163" spans="1:4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</row>
    <row r="164" spans="1:4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</row>
    <row r="165" spans="1:4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</row>
    <row r="166" spans="1:4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</row>
    <row r="167" spans="1:4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</row>
    <row r="168" spans="1:4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</row>
    <row r="169" spans="1:4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</row>
    <row r="170" spans="1:4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</row>
    <row r="171" spans="1:4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</row>
    <row r="172" spans="1:4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</row>
    <row r="173" spans="1:4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</row>
    <row r="174" spans="1:4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</row>
    <row r="175" spans="1:4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</row>
    <row r="176" spans="1:4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</row>
    <row r="177" spans="1:4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</row>
    <row r="178" spans="1:4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</row>
    <row r="179" spans="1:4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</row>
    <row r="180" spans="1:4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</row>
    <row r="181" spans="1:4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</row>
    <row r="182" spans="1:4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</row>
    <row r="183" spans="1:4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</row>
    <row r="184" spans="1:4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</row>
    <row r="185" spans="1:4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</row>
    <row r="186" spans="1:4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</row>
    <row r="187" spans="1:4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</row>
    <row r="188" spans="1:4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</row>
    <row r="189" spans="1:4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</row>
    <row r="190" spans="1:4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</row>
    <row r="191" spans="1:4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</row>
    <row r="192" spans="1:4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</row>
    <row r="193" spans="1:4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</row>
    <row r="194" spans="1:4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</row>
    <row r="195" spans="1:4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</row>
    <row r="196" spans="1:4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</row>
    <row r="197" spans="1:4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</row>
    <row r="198" spans="1:4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</row>
    <row r="199" spans="1:4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</row>
    <row r="200" spans="1:4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</row>
    <row r="201" spans="1:4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</row>
    <row r="202" spans="1:4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</row>
    <row r="203" spans="1:4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</row>
    <row r="204" spans="1:4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</row>
    <row r="205" spans="1:4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</row>
    <row r="206" spans="1:4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</row>
    <row r="207" spans="1:4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</row>
    <row r="208" spans="1:4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</row>
    <row r="209" spans="1:4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</row>
    <row r="210" spans="1:4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</row>
    <row r="211" spans="1:4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</row>
    <row r="212" spans="1:4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</row>
    <row r="213" spans="1:4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</row>
    <row r="214" spans="1:4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</row>
    <row r="215" spans="1:4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</row>
    <row r="216" spans="1:4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</row>
    <row r="217" spans="1:4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</row>
    <row r="218" spans="1:4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</row>
    <row r="219" spans="1:4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</row>
    <row r="220" spans="1:4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</row>
    <row r="221" spans="1:4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</row>
    <row r="222" spans="1:4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</row>
    <row r="223" spans="1:4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</row>
    <row r="224" spans="1:4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</row>
    <row r="225" spans="1:4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</row>
    <row r="226" spans="1:4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</row>
    <row r="227" spans="1:4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</row>
    <row r="228" spans="1:4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</row>
    <row r="229" spans="1:4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</row>
    <row r="230" spans="1:4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</row>
    <row r="231" spans="1:4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</row>
    <row r="232" spans="1:4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</row>
    <row r="233" spans="1:4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</row>
    <row r="234" spans="1:4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</row>
    <row r="235" spans="1:4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</row>
    <row r="236" spans="1:4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</row>
    <row r="237" spans="1:4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</row>
    <row r="238" spans="1:4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</row>
    <row r="239" spans="1:4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</row>
    <row r="240" spans="1:4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</row>
    <row r="241" spans="1:4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</row>
    <row r="242" spans="1:4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</row>
    <row r="243" spans="1:4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</row>
    <row r="244" spans="1:4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</row>
    <row r="245" spans="1:4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</row>
    <row r="246" spans="1:4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</row>
    <row r="247" spans="1:4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</row>
    <row r="248" spans="1:4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</row>
    <row r="249" spans="1:4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</row>
    <row r="250" spans="1:4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</row>
    <row r="251" spans="1:4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</row>
    <row r="252" spans="1:4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</row>
    <row r="253" spans="1:4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</row>
    <row r="254" spans="1:4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</row>
    <row r="259" spans="1:4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</row>
    <row r="260" spans="1:4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</row>
    <row r="261" spans="1:4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</row>
    <row r="262" spans="1:4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</row>
    <row r="263" spans="1:4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</row>
    <row r="264" spans="1:4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</row>
    <row r="265" spans="1:4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</row>
    <row r="266" spans="1:4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</row>
    <row r="267" spans="1:4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</row>
    <row r="268" spans="1:4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</row>
    <row r="269" spans="1:4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</row>
    <row r="270" spans="1:4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</row>
    <row r="271" spans="1:4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</row>
    <row r="272" spans="1:4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</row>
    <row r="273" spans="1:4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</row>
    <row r="274" spans="1:4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</row>
    <row r="275" spans="1:4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</row>
    <row r="276" spans="1:4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</row>
    <row r="277" spans="1:4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</row>
    <row r="278" spans="1:4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</row>
    <row r="279" spans="1:4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</row>
    <row r="280" spans="1:4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</row>
    <row r="281" spans="1:4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</row>
    <row r="282" spans="1:4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</row>
    <row r="283" spans="1:4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</row>
    <row r="284" spans="1:4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</row>
    <row r="285" spans="1:4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</row>
    <row r="286" spans="1:4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</row>
    <row r="287" spans="1:4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</row>
    <row r="288" spans="1:4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</row>
    <row r="289" spans="1:4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</row>
    <row r="290" spans="1:4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</row>
    <row r="291" spans="1:4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</row>
    <row r="292" spans="1:4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</row>
    <row r="293" spans="1:4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</row>
    <row r="294" spans="1:4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</row>
    <row r="295" spans="1:4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</row>
    <row r="296" spans="1:4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</row>
    <row r="297" spans="1:4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</row>
    <row r="298" spans="1:4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</row>
    <row r="299" spans="1:4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</row>
    <row r="300" spans="1:4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</row>
    <row r="301" spans="1:4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</row>
    <row r="302" spans="1:4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</row>
    <row r="303" spans="1:4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</row>
    <row r="304" spans="1:4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</row>
    <row r="305" spans="1:4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</row>
    <row r="306" spans="1:4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</row>
    <row r="307" spans="1:4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</row>
    <row r="308" spans="1:4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</row>
    <row r="309" spans="1:4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</row>
    <row r="310" spans="1:4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</row>
    <row r="311" spans="1:4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</row>
    <row r="312" spans="1:4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</row>
    <row r="313" spans="1:4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</row>
    <row r="314" spans="1:4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</row>
    <row r="315" spans="1:4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</row>
    <row r="316" spans="1:4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</row>
    <row r="317" spans="1:4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</row>
    <row r="318" spans="1:4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</row>
    <row r="319" spans="1:4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</row>
    <row r="320" spans="1:4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</row>
    <row r="321" spans="1:4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</row>
    <row r="322" spans="1:4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</row>
    <row r="323" spans="1:4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</row>
    <row r="324" spans="1:4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</row>
    <row r="325" spans="1:4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</row>
    <row r="326" spans="1:4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</row>
    <row r="327" spans="1:4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</row>
    <row r="328" spans="1:4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</row>
    <row r="329" spans="1:4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</row>
    <row r="330" spans="1:4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</row>
    <row r="331" spans="1:4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</row>
    <row r="332" spans="1:4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</row>
    <row r="333" spans="1:4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</row>
    <row r="334" spans="1:4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</row>
    <row r="335" spans="1:4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</row>
    <row r="336" spans="1:4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</row>
    <row r="337" spans="1:4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</row>
    <row r="338" spans="1:4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</row>
    <row r="339" spans="1:4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</row>
    <row r="340" spans="1:4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</row>
    <row r="341" spans="1:4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</row>
    <row r="342" spans="1:4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</row>
    <row r="343" spans="1:4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</row>
    <row r="344" spans="1:4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</row>
    <row r="345" spans="1:4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</row>
    <row r="346" spans="1:4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</row>
    <row r="347" spans="1:4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</row>
    <row r="348" spans="1:4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</row>
    <row r="349" spans="1:4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</row>
    <row r="350" spans="1:4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</row>
    <row r="351" spans="1:4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</row>
    <row r="352" spans="1:4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</row>
    <row r="353" spans="1:4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</row>
    <row r="354" spans="1:4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</row>
    <row r="355" spans="1:4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</row>
    <row r="356" spans="1:4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</row>
    <row r="357" spans="1:4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</row>
    <row r="358" spans="1:4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</row>
    <row r="359" spans="1:4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</row>
    <row r="360" spans="1:4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</row>
    <row r="361" spans="1:4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</row>
    <row r="362" spans="1:4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</row>
    <row r="363" spans="1:4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</row>
    <row r="364" spans="1:4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</row>
    <row r="365" spans="1:4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</row>
    <row r="366" spans="1:4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</row>
    <row r="367" spans="1:4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</row>
    <row r="368" spans="1:4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</row>
    <row r="369" spans="1:4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</row>
    <row r="370" spans="1:4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</row>
    <row r="371" spans="1:4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</row>
    <row r="372" spans="1:4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</row>
    <row r="373" spans="1:4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</row>
    <row r="374" spans="1:4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</row>
    <row r="375" spans="1:4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</row>
    <row r="376" spans="1:4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</row>
    <row r="377" spans="1:4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</row>
    <row r="378" spans="1:4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</row>
    <row r="379" spans="1:4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</row>
    <row r="380" spans="1:4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</row>
    <row r="381" spans="1:4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</row>
    <row r="382" spans="1:4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</row>
    <row r="383" spans="1:4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</row>
    <row r="384" spans="1:4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</row>
    <row r="385" spans="1:4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</row>
    <row r="386" spans="1:4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</row>
    <row r="387" spans="1:4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</row>
    <row r="388" spans="1:4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</row>
    <row r="389" spans="1:4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</row>
    <row r="390" spans="1:4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</row>
    <row r="391" spans="1:4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</row>
    <row r="392" spans="1:4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</row>
    <row r="393" spans="1:4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</row>
    <row r="394" spans="1:4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</row>
    <row r="395" spans="1:4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</row>
    <row r="396" spans="1:4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</row>
    <row r="397" spans="1:4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</row>
    <row r="398" spans="1:4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</row>
    <row r="399" spans="1:4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</row>
    <row r="400" spans="1:4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</row>
    <row r="401" spans="1:4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</row>
    <row r="402" spans="1:4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</row>
    <row r="403" spans="1:4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</row>
    <row r="404" spans="1:4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</row>
    <row r="405" spans="1:4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</row>
    <row r="406" spans="1:4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</row>
    <row r="407" spans="1:4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</row>
    <row r="408" spans="1:4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</row>
    <row r="409" spans="1:4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</row>
    <row r="410" spans="1:4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</row>
    <row r="411" spans="1:4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</row>
    <row r="412" spans="1:4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</row>
    <row r="413" spans="1:4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</row>
    <row r="414" spans="1:4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</row>
    <row r="415" spans="1:4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</row>
    <row r="416" spans="1:4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</row>
    <row r="417" spans="1:4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</row>
    <row r="418" spans="1:4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</row>
    <row r="419" spans="1:4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</row>
    <row r="420" spans="1:4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</row>
    <row r="421" spans="1:4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</row>
    <row r="422" spans="1:4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</row>
    <row r="423" spans="1:4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</row>
    <row r="424" spans="1:4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</row>
    <row r="425" spans="1:4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</row>
    <row r="426" spans="1:4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</row>
    <row r="427" spans="1:4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</row>
    <row r="428" spans="1:4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</row>
    <row r="429" spans="1:4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</row>
    <row r="430" spans="1:4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</row>
    <row r="431" spans="1:4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</row>
    <row r="432" spans="1:4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</row>
    <row r="433" spans="1:4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</row>
    <row r="434" spans="1:4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</row>
    <row r="435" spans="1:4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</row>
    <row r="436" spans="1:4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</row>
    <row r="437" spans="1:4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</row>
    <row r="438" spans="1:4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</row>
    <row r="439" spans="1:4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</row>
    <row r="440" spans="1:4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</row>
    <row r="441" spans="1:4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</row>
    <row r="442" spans="1:4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</row>
    <row r="443" spans="1:4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</row>
    <row r="444" spans="1:4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</row>
    <row r="445" spans="1:4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</row>
    <row r="446" spans="1:4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</row>
    <row r="447" spans="1:4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</row>
    <row r="448" spans="1:4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</row>
    <row r="449" spans="1:4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</row>
    <row r="450" spans="1:4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</row>
    <row r="451" spans="1:4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</row>
    <row r="452" spans="1:4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</row>
    <row r="453" spans="1:4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</row>
    <row r="454" spans="1:4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</row>
    <row r="455" spans="1:4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</row>
    <row r="456" spans="1:4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</row>
    <row r="457" spans="1:4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</row>
    <row r="458" spans="1:4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</row>
    <row r="459" spans="1:4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</row>
    <row r="460" spans="1:4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</row>
    <row r="461" spans="1:4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</row>
    <row r="462" spans="1:4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</row>
    <row r="463" spans="1:4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</row>
    <row r="464" spans="1:4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</row>
    <row r="465" spans="1:4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</row>
    <row r="466" spans="1:4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</row>
    <row r="467" spans="1:4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</row>
    <row r="468" spans="1:4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</row>
    <row r="469" spans="1:4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</row>
    <row r="470" spans="1:4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</row>
    <row r="471" spans="1:4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</row>
    <row r="472" spans="1:4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</row>
    <row r="473" spans="1:4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</row>
    <row r="474" spans="1:4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</row>
    <row r="475" spans="1:4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</row>
    <row r="476" spans="1:4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</row>
    <row r="477" spans="1:4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</row>
    <row r="478" spans="1:4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</row>
    <row r="479" spans="1:4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</row>
    <row r="480" spans="1:4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</row>
    <row r="481" spans="1:4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</row>
    <row r="482" spans="1:4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</row>
    <row r="483" spans="1:4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</row>
    <row r="484" spans="1:4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</row>
    <row r="485" spans="1:4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</row>
    <row r="486" spans="1:4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</row>
    <row r="487" spans="1:4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</row>
    <row r="488" spans="1:4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</row>
    <row r="489" spans="1:4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</row>
    <row r="490" spans="1:4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</row>
    <row r="491" spans="1:4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</row>
    <row r="492" spans="1:4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</row>
    <row r="493" spans="1:4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</row>
    <row r="494" spans="1:4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</row>
    <row r="495" spans="1:4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</row>
    <row r="496" spans="1:4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</row>
    <row r="497" spans="1:4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</row>
    <row r="498" spans="1:4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</row>
    <row r="499" spans="1:4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</row>
    <row r="500" spans="1:4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</row>
    <row r="501" spans="1:4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</row>
    <row r="502" spans="1:4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</row>
    <row r="503" spans="1:4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</row>
    <row r="504" spans="1:4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</row>
    <row r="505" spans="1:4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</row>
    <row r="506" spans="1:4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</row>
    <row r="507" spans="1:4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</row>
    <row r="508" spans="1:4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</row>
    <row r="509" spans="1:4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</row>
    <row r="510" spans="1:4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</row>
    <row r="511" spans="1:4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</row>
    <row r="512" spans="1:4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</row>
    <row r="513" spans="1:4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</row>
    <row r="514" spans="1:4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</row>
    <row r="515" spans="1:4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</row>
    <row r="516" spans="1:4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</row>
    <row r="517" spans="1:4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</row>
    <row r="518" spans="1:4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</row>
    <row r="519" spans="1:4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</row>
    <row r="520" spans="1:4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</row>
    <row r="521" spans="1:4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</row>
    <row r="522" spans="1:4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</row>
    <row r="523" spans="1:4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</row>
    <row r="524" spans="1:4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</row>
    <row r="525" spans="1:4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</row>
    <row r="526" spans="1:4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</row>
    <row r="527" spans="1:4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</row>
    <row r="528" spans="1:4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</row>
    <row r="529" spans="1:4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</row>
    <row r="530" spans="1:4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</row>
    <row r="531" spans="1:4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</row>
    <row r="532" spans="1:4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</row>
    <row r="533" spans="1:4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</row>
    <row r="534" spans="1:4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</row>
    <row r="535" spans="1:4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</row>
    <row r="536" spans="1:4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</row>
    <row r="537" spans="1:4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</row>
    <row r="538" spans="1:4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</row>
    <row r="539" spans="1:4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</row>
    <row r="540" spans="1:4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</row>
    <row r="541" spans="1:4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</row>
    <row r="542" spans="1:4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</row>
    <row r="543" spans="1:4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</row>
    <row r="544" spans="1:4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</row>
    <row r="545" spans="1:4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</row>
    <row r="546" spans="1:4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</row>
    <row r="547" spans="1:4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</row>
    <row r="548" spans="1:4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</row>
    <row r="549" spans="1:4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</row>
    <row r="550" spans="1:4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</row>
    <row r="551" spans="1:4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</row>
    <row r="552" spans="1:4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</row>
    <row r="553" spans="1:4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</row>
    <row r="554" spans="1:4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</row>
    <row r="555" spans="1:4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</row>
    <row r="556" spans="1:4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</row>
    <row r="557" spans="1:4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</row>
    <row r="558" spans="1:4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</row>
    <row r="559" spans="1:4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</row>
    <row r="560" spans="1:4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</row>
    <row r="561" spans="1:4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</row>
    <row r="562" spans="1:4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</row>
    <row r="563" spans="1:4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</row>
    <row r="564" spans="1:4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</row>
    <row r="565" spans="1:4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</row>
    <row r="566" spans="1:4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</row>
    <row r="567" spans="1:4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</row>
    <row r="568" spans="1:4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</row>
    <row r="569" spans="1:4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</row>
    <row r="570" spans="1:4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</row>
    <row r="571" spans="1:4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</row>
    <row r="572" spans="1:4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</row>
    <row r="573" spans="1:4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</row>
    <row r="574" spans="1:4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</row>
    <row r="575" spans="1:4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</row>
    <row r="576" spans="1:4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</row>
    <row r="577" spans="1:4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</row>
    <row r="578" spans="1:4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</row>
    <row r="579" spans="1:4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</row>
    <row r="580" spans="1:4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</row>
    <row r="581" spans="1:4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</row>
    <row r="582" spans="1:4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</row>
    <row r="583" spans="1:4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</row>
    <row r="584" spans="1:4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</row>
    <row r="585" spans="1:4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</row>
    <row r="586" spans="1:4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</row>
    <row r="587" spans="1:4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</row>
    <row r="588" spans="1:4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</row>
    <row r="589" spans="1:4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</row>
    <row r="590" spans="1:4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</row>
    <row r="591" spans="1:4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</row>
    <row r="592" spans="1:4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</row>
    <row r="593" spans="1:4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</row>
    <row r="594" spans="1:4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</row>
    <row r="595" spans="1:4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</row>
    <row r="596" spans="1:4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</row>
    <row r="597" spans="1:4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</row>
    <row r="598" spans="1:4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</row>
    <row r="599" spans="1:4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</row>
    <row r="600" spans="1:4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</row>
    <row r="601" spans="1:4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</row>
    <row r="602" spans="1:4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</row>
    <row r="603" spans="1:4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</row>
    <row r="604" spans="1:4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</row>
    <row r="605" spans="1:4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</row>
    <row r="606" spans="1:4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</row>
    <row r="607" spans="1:4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</row>
    <row r="608" spans="1:4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</row>
    <row r="609" spans="1:4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</row>
    <row r="610" spans="1:4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</row>
    <row r="611" spans="1:4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</row>
    <row r="612" spans="1:4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</row>
    <row r="613" spans="1:4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</row>
    <row r="614" spans="1:4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</row>
    <row r="615" spans="1:4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</row>
    <row r="616" spans="1:4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</row>
    <row r="617" spans="1:4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</row>
    <row r="618" spans="1:4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</row>
    <row r="619" spans="1:4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</row>
    <row r="620" spans="1:4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</row>
    <row r="621" spans="1:4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</row>
    <row r="622" spans="1:4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</row>
    <row r="623" spans="1:4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</row>
    <row r="624" spans="1:4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</row>
    <row r="625" spans="1:4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</row>
    <row r="626" spans="1:4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</row>
    <row r="627" spans="1:4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</row>
    <row r="628" spans="1:4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</row>
    <row r="629" spans="1:4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</row>
    <row r="630" spans="1:4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</row>
    <row r="631" spans="1:4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</row>
    <row r="632" spans="1:4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</row>
    <row r="633" spans="1:4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</row>
    <row r="634" spans="1:4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</row>
    <row r="635" spans="1:4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</row>
    <row r="636" spans="1:4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</row>
    <row r="637" spans="1:4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</row>
    <row r="638" spans="1:4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</row>
    <row r="639" spans="1:4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</row>
    <row r="640" spans="1:4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</row>
    <row r="641" spans="1:4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</row>
    <row r="642" spans="1:4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</row>
    <row r="643" spans="1:4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</row>
    <row r="644" spans="1:4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</row>
    <row r="645" spans="1:4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</row>
    <row r="646" spans="1:4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</row>
    <row r="647" spans="1:4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</row>
    <row r="648" spans="1:4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</row>
    <row r="649" spans="1:4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</row>
    <row r="650" spans="1:4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</row>
    <row r="651" spans="1:4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</row>
    <row r="652" spans="1:4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</row>
    <row r="653" spans="1:4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</row>
    <row r="654" spans="1:4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</row>
    <row r="655" spans="1:4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</row>
    <row r="656" spans="1:4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</row>
    <row r="657" spans="1:4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</row>
    <row r="658" spans="1:4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</row>
    <row r="659" spans="1:4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</row>
    <row r="660" spans="1:4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</row>
    <row r="661" spans="1:4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</row>
    <row r="662" spans="1:4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</row>
    <row r="663" spans="1:4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</row>
    <row r="664" spans="1:4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</row>
    <row r="665" spans="1:4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</row>
    <row r="666" spans="1:4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</row>
    <row r="667" spans="1:4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</row>
    <row r="668" spans="1:4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</row>
    <row r="669" spans="1:4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</row>
    <row r="670" spans="1:4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</row>
    <row r="671" spans="1:4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</row>
    <row r="672" spans="1:4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</row>
    <row r="673" spans="1:4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</row>
    <row r="674" spans="1:4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</row>
    <row r="675" spans="1:4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</row>
    <row r="676" spans="1:4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</row>
    <row r="677" spans="1:4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</row>
    <row r="678" spans="1:4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</row>
    <row r="679" spans="1:4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</row>
    <row r="680" spans="1:4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</row>
    <row r="681" spans="1:4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</row>
    <row r="682" spans="1:4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</row>
    <row r="683" spans="1:4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</row>
    <row r="684" spans="1:4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</row>
    <row r="685" spans="1:4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</row>
    <row r="686" spans="1:4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</row>
    <row r="687" spans="1:4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</row>
    <row r="688" spans="1:4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</row>
    <row r="689" spans="1:4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</row>
    <row r="690" spans="1:4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</row>
    <row r="691" spans="1:4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</row>
    <row r="692" spans="1:4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</row>
    <row r="693" spans="1:4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</row>
    <row r="694" spans="1:4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</row>
    <row r="695" spans="1:4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</row>
    <row r="696" spans="1:4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</row>
    <row r="697" spans="1:4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</row>
    <row r="698" spans="1:4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</row>
    <row r="699" spans="1:4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</row>
    <row r="700" spans="1:4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</row>
    <row r="701" spans="1:4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</row>
    <row r="702" spans="1:4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</row>
    <row r="703" spans="1:4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</row>
    <row r="704" spans="1:4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</row>
    <row r="705" spans="1:4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</row>
    <row r="706" spans="1:4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</row>
    <row r="707" spans="1:4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</row>
    <row r="708" spans="1:4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</row>
    <row r="709" spans="1:4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</row>
    <row r="710" spans="1:4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</row>
    <row r="711" spans="1:4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</row>
    <row r="712" spans="1:4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</row>
    <row r="713" spans="1:4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</row>
    <row r="714" spans="1:4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</row>
    <row r="715" spans="1:4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</row>
    <row r="716" spans="1:4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</row>
    <row r="717" spans="1:4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</row>
    <row r="718" spans="1:4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</row>
    <row r="719" spans="1:4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</row>
    <row r="720" spans="1:4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</row>
    <row r="721" spans="1:4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</row>
    <row r="722" spans="1:4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</row>
    <row r="723" spans="1:4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</row>
    <row r="724" spans="1:4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</row>
    <row r="725" spans="1:4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</row>
    <row r="726" spans="1:4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</row>
    <row r="727" spans="1:4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</row>
    <row r="728" spans="1:4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</row>
    <row r="729" spans="1:4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</row>
    <row r="730" spans="1:4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</row>
    <row r="731" spans="1:4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</row>
    <row r="732" spans="1:4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</row>
    <row r="733" spans="1:4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</row>
    <row r="734" spans="1:4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</row>
    <row r="735" spans="1:4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</row>
    <row r="736" spans="1:4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</row>
    <row r="737" spans="1:4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</row>
    <row r="738" spans="1:4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</row>
    <row r="739" spans="1:4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</row>
    <row r="740" spans="1:4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</row>
    <row r="741" spans="1:4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</row>
    <row r="742" spans="1:4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</row>
    <row r="743" spans="1:4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</row>
    <row r="744" spans="1:4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</row>
    <row r="745" spans="1:4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</row>
    <row r="746" spans="1:4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</row>
    <row r="747" spans="1:4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</row>
    <row r="748" spans="1:4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</row>
    <row r="749" spans="1:4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</row>
    <row r="750" spans="1:4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</row>
    <row r="751" spans="1:4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</row>
    <row r="752" spans="1:4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</row>
    <row r="753" spans="1:4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</row>
    <row r="754" spans="1:4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</row>
    <row r="755" spans="1:4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</row>
    <row r="756" spans="1:4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</row>
    <row r="757" spans="1:4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</row>
    <row r="758" spans="1:4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</row>
    <row r="759" spans="1:4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</row>
    <row r="760" spans="1:4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</row>
    <row r="761" spans="1:4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</row>
    <row r="762" spans="1:4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</row>
    <row r="763" spans="1:4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</row>
    <row r="764" spans="1:4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</row>
    <row r="765" spans="1:4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</row>
    <row r="766" spans="1:4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</row>
    <row r="767" spans="1:4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</row>
    <row r="768" spans="1:4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</row>
    <row r="769" spans="1:4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</row>
    <row r="770" spans="1:4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</row>
    <row r="771" spans="1:4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</row>
    <row r="772" spans="1:4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</row>
    <row r="773" spans="1:4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</row>
    <row r="774" spans="1:4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</row>
    <row r="775" spans="1:4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</row>
    <row r="776" spans="1:4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</row>
    <row r="777" spans="1:4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</row>
    <row r="778" spans="1:4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</row>
    <row r="779" spans="1:4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</row>
    <row r="780" spans="1:4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</row>
    <row r="781" spans="1:4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</row>
    <row r="782" spans="1:4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</row>
    <row r="783" spans="1:4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</row>
    <row r="784" spans="1:4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</row>
    <row r="785" spans="1:4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</row>
    <row r="786" spans="1:4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</row>
    <row r="787" spans="1:4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</row>
    <row r="788" spans="1:4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</row>
    <row r="789" spans="1:4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</row>
    <row r="790" spans="1:4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</row>
    <row r="791" spans="1:4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</row>
    <row r="792" spans="1:4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</row>
    <row r="793" spans="1:4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</row>
    <row r="794" spans="1:4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</row>
    <row r="795" spans="1:4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</row>
    <row r="796" spans="1:4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</row>
    <row r="797" spans="1:4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</row>
    <row r="798" spans="1:4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</row>
    <row r="799" spans="1:4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</row>
    <row r="800" spans="1:4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</row>
    <row r="801" spans="1:4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</row>
    <row r="802" spans="1:4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</row>
    <row r="803" spans="1:4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</row>
    <row r="804" spans="1:4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</row>
    <row r="805" spans="1:4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</row>
    <row r="806" spans="1:4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</row>
    <row r="807" spans="1:4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</row>
    <row r="808" spans="1:4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</row>
    <row r="809" spans="1:4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</row>
    <row r="810" spans="1:4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</row>
    <row r="811" spans="1:4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</row>
    <row r="812" spans="1:4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</row>
    <row r="813" spans="1:4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</row>
    <row r="814" spans="1:4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</row>
    <row r="815" spans="1:4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</row>
    <row r="816" spans="1:4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</row>
    <row r="817" spans="1:4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</row>
    <row r="818" spans="1:4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</row>
    <row r="819" spans="1:4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</row>
    <row r="820" spans="1:4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</row>
    <row r="821" spans="1:4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</row>
    <row r="822" spans="1:4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</row>
    <row r="823" spans="1:4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</row>
    <row r="824" spans="1:4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</row>
    <row r="825" spans="1:4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</row>
    <row r="826" spans="1:4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</row>
    <row r="827" spans="1:4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</row>
    <row r="828" spans="1:4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</row>
    <row r="829" spans="1:4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</row>
    <row r="830" spans="1:4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</row>
    <row r="831" spans="1:4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</row>
    <row r="832" spans="1:4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</row>
    <row r="833" spans="1:4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</row>
    <row r="834" spans="1:4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</row>
    <row r="835" spans="1:4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</row>
    <row r="836" spans="1:4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</row>
    <row r="837" spans="1:4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</row>
    <row r="838" spans="1:4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</row>
    <row r="839" spans="1:4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</row>
    <row r="840" spans="1:4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</row>
    <row r="841" spans="1:4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</row>
    <row r="842" spans="1:4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</row>
    <row r="843" spans="1:4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</row>
    <row r="844" spans="1:4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</row>
    <row r="845" spans="1:4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</row>
    <row r="846" spans="1:4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</row>
    <row r="847" spans="1:4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</row>
    <row r="848" spans="1:4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</row>
    <row r="849" spans="1:4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</row>
    <row r="850" spans="1:4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</row>
    <row r="851" spans="1:4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</row>
    <row r="852" spans="1:4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</row>
    <row r="853" spans="1:4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</row>
    <row r="854" spans="1:4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</row>
    <row r="855" spans="1:4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</row>
    <row r="856" spans="1:4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</row>
    <row r="857" spans="1:4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</row>
    <row r="858" spans="1:4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</row>
    <row r="859" spans="1:4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</row>
    <row r="860" spans="1:4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</row>
    <row r="861" spans="1:4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</row>
    <row r="862" spans="1:4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</row>
    <row r="863" spans="1:4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</row>
    <row r="864" spans="1:4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</row>
    <row r="865" spans="1:4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</row>
    <row r="866" spans="1:4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</row>
    <row r="867" spans="1:4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</row>
    <row r="868" spans="1:4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</row>
    <row r="869" spans="1:4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</row>
    <row r="870" spans="1:4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</row>
    <row r="871" spans="1:4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</row>
    <row r="872" spans="1:4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</row>
    <row r="873" spans="1:4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</row>
    <row r="874" spans="1:4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</row>
    <row r="875" spans="1:4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</row>
    <row r="876" spans="1:4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</row>
    <row r="877" spans="1:4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</row>
    <row r="878" spans="1:4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</row>
    <row r="879" spans="1:4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</row>
    <row r="880" spans="1:4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</row>
    <row r="881" spans="1:4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</row>
    <row r="882" spans="1:4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</row>
    <row r="883" spans="1:4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</row>
    <row r="884" spans="1:4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</row>
    <row r="885" spans="1:4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</row>
    <row r="886" spans="1:4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</row>
    <row r="887" spans="1:4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</row>
    <row r="888" spans="1:4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</row>
    <row r="889" spans="1:4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</row>
    <row r="890" spans="1:4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</row>
    <row r="891" spans="1:4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</row>
    <row r="892" spans="1:4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</row>
    <row r="893" spans="1:4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</row>
    <row r="894" spans="1:4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</row>
    <row r="895" spans="1:4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</row>
    <row r="896" spans="1:4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</row>
    <row r="897" spans="1:4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</row>
    <row r="898" spans="1:4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</row>
    <row r="899" spans="1:4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</row>
    <row r="900" spans="1:4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</row>
    <row r="901" spans="1:4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</row>
    <row r="902" spans="1:4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</row>
    <row r="903" spans="1:4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</row>
    <row r="904" spans="1:4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</row>
    <row r="905" spans="1:4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</row>
    <row r="906" spans="1:4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</row>
    <row r="907" spans="1:4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</row>
    <row r="908" spans="1:4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</row>
    <row r="909" spans="1:4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</row>
    <row r="910" spans="1:4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</row>
    <row r="911" spans="1:4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</row>
    <row r="912" spans="1:4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</row>
    <row r="913" spans="1:4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</row>
    <row r="914" spans="1:4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</row>
    <row r="915" spans="1:4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</row>
    <row r="916" spans="1:4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</row>
    <row r="917" spans="1:4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</row>
    <row r="918" spans="1:4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</row>
    <row r="919" spans="1:4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</row>
    <row r="920" spans="1:4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</row>
    <row r="921" spans="1:4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</row>
    <row r="922" spans="1:4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</row>
    <row r="923" spans="1:4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</row>
    <row r="924" spans="1:4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</row>
    <row r="925" spans="1:4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</row>
    <row r="926" spans="1:4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</row>
    <row r="927" spans="1:4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</row>
    <row r="928" spans="1:4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</row>
    <row r="929" spans="1:4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</row>
    <row r="930" spans="1:4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</row>
    <row r="931" spans="1:4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</row>
    <row r="932" spans="1:4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</row>
    <row r="933" spans="1:4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</row>
    <row r="934" spans="1:4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</row>
    <row r="935" spans="1:4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</row>
    <row r="936" spans="1:4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</row>
    <row r="937" spans="1:4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</row>
    <row r="938" spans="1:4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</row>
    <row r="939" spans="1:4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</row>
    <row r="940" spans="1:4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</row>
    <row r="941" spans="1:4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</row>
    <row r="942" spans="1:4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</row>
    <row r="943" spans="1:4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</row>
    <row r="944" spans="1:4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</row>
    <row r="945" spans="1:4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</row>
    <row r="946" spans="1:4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</row>
    <row r="947" spans="1:4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</row>
    <row r="948" spans="1:4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</row>
    <row r="949" spans="1:4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</row>
    <row r="950" spans="1:4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</row>
    <row r="951" spans="1:4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</row>
    <row r="952" spans="1:4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</row>
    <row r="953" spans="1:4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</row>
    <row r="954" spans="1:4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</row>
    <row r="955" spans="1:4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</row>
    <row r="956" spans="1:4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</row>
    <row r="957" spans="1:4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</row>
    <row r="958" spans="1:4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</row>
    <row r="959" spans="1:4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</row>
    <row r="960" spans="1:4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</row>
    <row r="961" spans="1:4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</row>
    <row r="962" spans="1:4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</row>
    <row r="963" spans="1:4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</row>
    <row r="964" spans="1:4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</row>
    <row r="965" spans="1:4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</row>
    <row r="966" spans="1:4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</row>
    <row r="967" spans="1:4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</row>
    <row r="968" spans="1:4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</row>
    <row r="969" spans="1:4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</row>
    <row r="970" spans="1:4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</row>
    <row r="971" spans="1:4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</row>
    <row r="972" spans="1:4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</row>
    <row r="973" spans="1:4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</row>
    <row r="974" spans="1:4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</row>
    <row r="975" spans="1:4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</row>
    <row r="976" spans="1:4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</row>
    <row r="977" spans="1:4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</row>
    <row r="978" spans="1:4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</row>
    <row r="979" spans="1:4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</row>
    <row r="980" spans="1:4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</row>
    <row r="981" spans="1:4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</row>
    <row r="982" spans="1:4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</row>
    <row r="983" spans="1:4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</row>
    <row r="984" spans="1:4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</row>
    <row r="985" spans="1:4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</row>
    <row r="986" spans="1:4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</row>
    <row r="987" spans="1:4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</row>
    <row r="988" spans="1:4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</row>
    <row r="989" spans="1:4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</row>
    <row r="990" spans="1:4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</row>
    <row r="991" spans="1:4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</row>
    <row r="992" spans="1:4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</row>
    <row r="993" spans="1:4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</row>
    <row r="994" spans="1:4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</row>
    <row r="995" spans="1:4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</row>
    <row r="996" spans="1:4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</row>
    <row r="997" spans="1:4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</row>
    <row r="998" spans="1:4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</row>
    <row r="999" spans="1:4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</row>
    <row r="1000" spans="1:4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</row>
  </sheetData>
  <mergeCells count="128">
    <mergeCell ref="E49:F49"/>
    <mergeCell ref="E48:F48"/>
    <mergeCell ref="B50:F50"/>
    <mergeCell ref="E45:F45"/>
    <mergeCell ref="E44:F44"/>
    <mergeCell ref="N48:P48"/>
    <mergeCell ref="N47:P47"/>
    <mergeCell ref="J36:K36"/>
    <mergeCell ref="J35:K35"/>
    <mergeCell ref="J50:K50"/>
    <mergeCell ref="J49:K49"/>
    <mergeCell ref="J48:K48"/>
    <mergeCell ref="J41:K41"/>
    <mergeCell ref="J37:K37"/>
    <mergeCell ref="J38:K38"/>
    <mergeCell ref="J42:K42"/>
    <mergeCell ref="J43:K43"/>
    <mergeCell ref="N43:P43"/>
    <mergeCell ref="N44:P44"/>
    <mergeCell ref="E37:F37"/>
    <mergeCell ref="E36:F36"/>
    <mergeCell ref="E38:F38"/>
    <mergeCell ref="E39:F39"/>
    <mergeCell ref="E40:F40"/>
    <mergeCell ref="N45:P45"/>
    <mergeCell ref="N46:P46"/>
    <mergeCell ref="J44:K44"/>
    <mergeCell ref="E42:F42"/>
    <mergeCell ref="E43:F43"/>
    <mergeCell ref="J33:K33"/>
    <mergeCell ref="J34:K34"/>
    <mergeCell ref="N32:O32"/>
    <mergeCell ref="N33:O33"/>
    <mergeCell ref="N34:O34"/>
    <mergeCell ref="J32:K32"/>
    <mergeCell ref="E34:F34"/>
    <mergeCell ref="E35:F35"/>
    <mergeCell ref="E33:F33"/>
    <mergeCell ref="E32:F32"/>
    <mergeCell ref="G24:H24"/>
    <mergeCell ref="B27:H27"/>
    <mergeCell ref="J45:K45"/>
    <mergeCell ref="J47:K47"/>
    <mergeCell ref="J39:K39"/>
    <mergeCell ref="J40:K40"/>
    <mergeCell ref="E46:F46"/>
    <mergeCell ref="E47:F47"/>
    <mergeCell ref="J29:L29"/>
    <mergeCell ref="E31:F31"/>
    <mergeCell ref="J30:K30"/>
    <mergeCell ref="J31:K31"/>
    <mergeCell ref="E41:F41"/>
    <mergeCell ref="B23:F23"/>
    <mergeCell ref="G23:H23"/>
    <mergeCell ref="B24:F24"/>
    <mergeCell ref="N29:O29"/>
    <mergeCell ref="N27:O27"/>
    <mergeCell ref="N28:O28"/>
    <mergeCell ref="N42:P42"/>
    <mergeCell ref="N41:P41"/>
    <mergeCell ref="N39:P39"/>
    <mergeCell ref="N40:P40"/>
    <mergeCell ref="N23:O24"/>
    <mergeCell ref="N25:O25"/>
    <mergeCell ref="N38:Q38"/>
    <mergeCell ref="N36:O36"/>
    <mergeCell ref="Q23:Q24"/>
    <mergeCell ref="P23:P24"/>
    <mergeCell ref="N31:O31"/>
    <mergeCell ref="N30:O30"/>
    <mergeCell ref="N26:O26"/>
    <mergeCell ref="N35:O35"/>
    <mergeCell ref="B25:F26"/>
    <mergeCell ref="E30:F30"/>
    <mergeCell ref="E29:F29"/>
    <mergeCell ref="E28:F28"/>
    <mergeCell ref="AC21:AF21"/>
    <mergeCell ref="AG21:AJ21"/>
    <mergeCell ref="AK21:AN21"/>
    <mergeCell ref="AO21:AR21"/>
    <mergeCell ref="Y21:AB21"/>
    <mergeCell ref="U21:X21"/>
    <mergeCell ref="L17:M17"/>
    <mergeCell ref="J17:K17"/>
    <mergeCell ref="L18:M18"/>
    <mergeCell ref="L19:M19"/>
    <mergeCell ref="L20:M20"/>
    <mergeCell ref="L21:M21"/>
    <mergeCell ref="T21:T22"/>
    <mergeCell ref="J10:K10"/>
    <mergeCell ref="L10:M10"/>
    <mergeCell ref="AK5:AN5"/>
    <mergeCell ref="AO5:AR5"/>
    <mergeCell ref="T3:AR3"/>
    <mergeCell ref="L7:M7"/>
    <mergeCell ref="L6:M6"/>
    <mergeCell ref="AG5:AJ5"/>
    <mergeCell ref="AC5:AF5"/>
    <mergeCell ref="L5:P5"/>
    <mergeCell ref="U5:X5"/>
    <mergeCell ref="Y5:AB5"/>
    <mergeCell ref="T5:T6"/>
    <mergeCell ref="J16:K16"/>
    <mergeCell ref="J20:K20"/>
    <mergeCell ref="J18:K18"/>
    <mergeCell ref="L11:M11"/>
    <mergeCell ref="J11:K11"/>
    <mergeCell ref="J14:K14"/>
    <mergeCell ref="J15:K15"/>
    <mergeCell ref="L12:M12"/>
    <mergeCell ref="L13:M13"/>
    <mergeCell ref="L14:M14"/>
    <mergeCell ref="L16:M16"/>
    <mergeCell ref="L15:M15"/>
    <mergeCell ref="J13:K13"/>
    <mergeCell ref="J12:K12"/>
    <mergeCell ref="G5:H5"/>
    <mergeCell ref="J5:K6"/>
    <mergeCell ref="J9:K9"/>
    <mergeCell ref="L9:M9"/>
    <mergeCell ref="B2:Q2"/>
    <mergeCell ref="C3:O3"/>
    <mergeCell ref="B5:B6"/>
    <mergeCell ref="C5:D5"/>
    <mergeCell ref="E5:F5"/>
    <mergeCell ref="J7:K7"/>
    <mergeCell ref="J8:K8"/>
    <mergeCell ref="L8:M8"/>
  </mergeCells>
  <pageMargins left="0.7" right="0.7" top="0.75" bottom="0.75" header="0.3" footer="0.3"/>
  <pageSetup paperSize="8" scale="65" orientation="landscape" r:id="rId1"/>
  <colBreaks count="1" manualBreakCount="1">
    <brk id="1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C0D9"/>
  </sheetPr>
  <dimension ref="A1:BB1000"/>
  <sheetViews>
    <sheetView workbookViewId="0">
      <selection activeCell="B7" sqref="B7"/>
    </sheetView>
  </sheetViews>
  <sheetFormatPr defaultColWidth="15.140625" defaultRowHeight="15" customHeight="1"/>
  <cols>
    <col min="1" max="1" width="1.85546875" customWidth="1"/>
    <col min="2" max="2" width="20.5703125" customWidth="1"/>
    <col min="3" max="8" width="10.28515625" customWidth="1"/>
    <col min="9" max="9" width="1.5703125" customWidth="1"/>
    <col min="10" max="10" width="10.7109375" customWidth="1"/>
    <col min="11" max="11" width="18.140625" customWidth="1"/>
    <col min="12" max="12" width="8" customWidth="1"/>
    <col min="13" max="13" width="1.28515625" customWidth="1"/>
    <col min="14" max="17" width="9.85546875" customWidth="1"/>
    <col min="18" max="19" width="2" customWidth="1"/>
    <col min="20" max="20" width="17.85546875" customWidth="1"/>
    <col min="21" max="44" width="5.42578125" customWidth="1"/>
    <col min="45" max="54" width="3.42578125" customWidth="1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" customHeight="1">
      <c r="A2" s="39"/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193</v>
      </c>
      <c r="C3" s="296" t="s">
        <v>71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2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4.2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225</v>
      </c>
      <c r="C5" s="300" t="s">
        <v>74</v>
      </c>
      <c r="D5" s="284"/>
      <c r="E5" s="283" t="s">
        <v>75</v>
      </c>
      <c r="F5" s="284"/>
      <c r="G5" s="283" t="s">
        <v>76</v>
      </c>
      <c r="H5" s="284"/>
      <c r="I5" s="40"/>
      <c r="J5" s="285" t="s">
        <v>24</v>
      </c>
      <c r="K5" s="286"/>
      <c r="L5" s="311" t="s">
        <v>25</v>
      </c>
      <c r="M5" s="305"/>
      <c r="N5" s="305"/>
      <c r="O5" s="305"/>
      <c r="P5" s="284"/>
      <c r="Q5" s="48" t="s">
        <v>26</v>
      </c>
      <c r="R5" s="41"/>
      <c r="S5" s="40"/>
      <c r="T5" s="312" t="s">
        <v>24</v>
      </c>
      <c r="U5" s="304" t="s">
        <v>77</v>
      </c>
      <c r="V5" s="305"/>
      <c r="W5" s="305"/>
      <c r="X5" s="284"/>
      <c r="Y5" s="304" t="s">
        <v>78</v>
      </c>
      <c r="Z5" s="305"/>
      <c r="AA5" s="305"/>
      <c r="AB5" s="284"/>
      <c r="AC5" s="304" t="s">
        <v>79</v>
      </c>
      <c r="AD5" s="305"/>
      <c r="AE5" s="305"/>
      <c r="AF5" s="284"/>
      <c r="AG5" s="304" t="s">
        <v>80</v>
      </c>
      <c r="AH5" s="305"/>
      <c r="AI5" s="305"/>
      <c r="AJ5" s="284"/>
      <c r="AK5" s="304" t="s">
        <v>81</v>
      </c>
      <c r="AL5" s="305"/>
      <c r="AM5" s="305"/>
      <c r="AN5" s="284"/>
      <c r="AO5" s="304" t="s">
        <v>82</v>
      </c>
      <c r="AP5" s="305"/>
      <c r="AQ5" s="305"/>
      <c r="AR5" s="28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29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287"/>
      <c r="K6" s="288"/>
      <c r="L6" s="309" t="s">
        <v>85</v>
      </c>
      <c r="M6" s="310"/>
      <c r="N6" s="52" t="s">
        <v>28</v>
      </c>
      <c r="O6" s="52" t="s">
        <v>29</v>
      </c>
      <c r="P6" s="52" t="s">
        <v>30</v>
      </c>
      <c r="Q6" s="53" t="s">
        <v>31</v>
      </c>
      <c r="R6" s="41"/>
      <c r="S6" s="40"/>
      <c r="T6" s="299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58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01" t="s">
        <v>32</v>
      </c>
      <c r="K7" s="284"/>
      <c r="L7" s="307"/>
      <c r="M7" s="308"/>
      <c r="N7" s="64">
        <f t="shared" ref="N7:Q7" si="2">U7+Y7+AC7+AG7+AK7+AO7+U23+Y23+AC23+AG23+AK23+AO23</f>
        <v>0</v>
      </c>
      <c r="O7" s="64">
        <f t="shared" si="2"/>
        <v>0</v>
      </c>
      <c r="P7" s="65">
        <f t="shared" si="2"/>
        <v>0</v>
      </c>
      <c r="Q7" s="66">
        <f t="shared" si="2"/>
        <v>0</v>
      </c>
      <c r="R7" s="41"/>
      <c r="S7" s="40"/>
      <c r="T7" s="67" t="s">
        <v>32</v>
      </c>
      <c r="U7" s="68"/>
      <c r="V7" s="69"/>
      <c r="W7" s="69"/>
      <c r="X7" s="70"/>
      <c r="Y7" s="68"/>
      <c r="Z7" s="69"/>
      <c r="AA7" s="69"/>
      <c r="AB7" s="70"/>
      <c r="AC7" s="68"/>
      <c r="AD7" s="69"/>
      <c r="AE7" s="69"/>
      <c r="AF7" s="70"/>
      <c r="AG7" s="68"/>
      <c r="AH7" s="69"/>
      <c r="AI7" s="69"/>
      <c r="AJ7" s="70"/>
      <c r="AK7" s="68"/>
      <c r="AL7" s="69"/>
      <c r="AM7" s="69"/>
      <c r="AN7" s="70"/>
      <c r="AO7" s="68"/>
      <c r="AP7" s="69"/>
      <c r="AQ7" s="69"/>
      <c r="AR7" s="70"/>
      <c r="AS7" s="40"/>
      <c r="AT7" s="40"/>
      <c r="AU7" s="40"/>
      <c r="AV7" s="40"/>
      <c r="AW7" s="40"/>
      <c r="AX7" s="40"/>
      <c r="AY7" s="40"/>
      <c r="AZ7" s="40"/>
      <c r="BA7" s="40"/>
      <c r="BB7" s="40"/>
    </row>
    <row r="8" spans="1:54" ht="15" customHeight="1">
      <c r="A8" s="57"/>
      <c r="B8" s="58"/>
      <c r="C8" s="71"/>
      <c r="D8" s="60">
        <f t="shared" si="0"/>
        <v>0</v>
      </c>
      <c r="E8" s="71"/>
      <c r="F8" s="60">
        <f t="shared" si="1"/>
        <v>0</v>
      </c>
      <c r="G8" s="72"/>
      <c r="H8" s="73"/>
      <c r="I8" s="63"/>
      <c r="J8" s="289" t="s">
        <v>33</v>
      </c>
      <c r="K8" s="290"/>
      <c r="L8" s="291"/>
      <c r="M8" s="292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41"/>
      <c r="S8" s="40"/>
      <c r="T8" s="77" t="s">
        <v>33</v>
      </c>
      <c r="U8" s="78"/>
      <c r="V8" s="79"/>
      <c r="W8" s="79"/>
      <c r="X8" s="80"/>
      <c r="Y8" s="78"/>
      <c r="Z8" s="79"/>
      <c r="AA8" s="79"/>
      <c r="AB8" s="80"/>
      <c r="AC8" s="78"/>
      <c r="AD8" s="79"/>
      <c r="AE8" s="79"/>
      <c r="AF8" s="80"/>
      <c r="AG8" s="78"/>
      <c r="AH8" s="79"/>
      <c r="AI8" s="79"/>
      <c r="AJ8" s="80"/>
      <c r="AK8" s="78"/>
      <c r="AL8" s="79"/>
      <c r="AM8" s="79"/>
      <c r="AN8" s="80"/>
      <c r="AO8" s="78"/>
      <c r="AP8" s="79"/>
      <c r="AQ8" s="79"/>
      <c r="AR8" s="80"/>
      <c r="AS8" s="40"/>
      <c r="AT8" s="40"/>
      <c r="AU8" s="40"/>
      <c r="AV8" s="40"/>
      <c r="AW8" s="40"/>
      <c r="AX8" s="40"/>
      <c r="AY8" s="40"/>
      <c r="AZ8" s="40"/>
      <c r="BA8" s="40"/>
      <c r="BB8" s="40"/>
    </row>
    <row r="9" spans="1:54" ht="15" customHeight="1">
      <c r="A9" s="57"/>
      <c r="B9" s="58"/>
      <c r="C9" s="71"/>
      <c r="D9" s="60">
        <f t="shared" si="0"/>
        <v>0</v>
      </c>
      <c r="E9" s="71"/>
      <c r="F9" s="60">
        <f t="shared" si="1"/>
        <v>0</v>
      </c>
      <c r="G9" s="72"/>
      <c r="H9" s="73"/>
      <c r="I9" s="63"/>
      <c r="J9" s="289" t="s">
        <v>34</v>
      </c>
      <c r="K9" s="290"/>
      <c r="L9" s="291"/>
      <c r="M9" s="292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41"/>
      <c r="S9" s="40"/>
      <c r="T9" s="77" t="s">
        <v>34</v>
      </c>
      <c r="U9" s="78"/>
      <c r="V9" s="79"/>
      <c r="W9" s="79"/>
      <c r="X9" s="80"/>
      <c r="Y9" s="78"/>
      <c r="Z9" s="79"/>
      <c r="AA9" s="79"/>
      <c r="AB9" s="80"/>
      <c r="AC9" s="78"/>
      <c r="AD9" s="79"/>
      <c r="AE9" s="79"/>
      <c r="AF9" s="80"/>
      <c r="AG9" s="78"/>
      <c r="AH9" s="79"/>
      <c r="AI9" s="79"/>
      <c r="AJ9" s="80"/>
      <c r="AK9" s="78"/>
      <c r="AL9" s="79"/>
      <c r="AM9" s="79"/>
      <c r="AN9" s="80"/>
      <c r="AO9" s="78"/>
      <c r="AP9" s="79"/>
      <c r="AQ9" s="79"/>
      <c r="AR9" s="80"/>
      <c r="AS9" s="40"/>
      <c r="AT9" s="40"/>
      <c r="AU9" s="40"/>
      <c r="AV9" s="40"/>
      <c r="AW9" s="40"/>
      <c r="AX9" s="40"/>
      <c r="AY9" s="40"/>
      <c r="AZ9" s="40"/>
      <c r="BA9" s="40"/>
      <c r="BB9" s="40"/>
    </row>
    <row r="10" spans="1:54" ht="15" customHeight="1">
      <c r="A10" s="57"/>
      <c r="B10" s="58"/>
      <c r="C10" s="71"/>
      <c r="D10" s="60">
        <f t="shared" si="0"/>
        <v>0</v>
      </c>
      <c r="E10" s="71"/>
      <c r="F10" s="60">
        <f t="shared" si="1"/>
        <v>0</v>
      </c>
      <c r="G10" s="72"/>
      <c r="H10" s="73"/>
      <c r="I10" s="63"/>
      <c r="J10" s="289" t="s">
        <v>35</v>
      </c>
      <c r="K10" s="290"/>
      <c r="L10" s="291"/>
      <c r="M10" s="292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41"/>
      <c r="S10" s="40"/>
      <c r="T10" s="77" t="s">
        <v>35</v>
      </c>
      <c r="U10" s="78"/>
      <c r="V10" s="79"/>
      <c r="W10" s="79"/>
      <c r="X10" s="80"/>
      <c r="Y10" s="78"/>
      <c r="Z10" s="79"/>
      <c r="AA10" s="79"/>
      <c r="AB10" s="80"/>
      <c r="AC10" s="78"/>
      <c r="AD10" s="79"/>
      <c r="AE10" s="79"/>
      <c r="AF10" s="80"/>
      <c r="AG10" s="78"/>
      <c r="AH10" s="79"/>
      <c r="AI10" s="79"/>
      <c r="AJ10" s="80"/>
      <c r="AK10" s="78"/>
      <c r="AL10" s="79"/>
      <c r="AM10" s="79"/>
      <c r="AN10" s="80"/>
      <c r="AO10" s="78"/>
      <c r="AP10" s="79"/>
      <c r="AQ10" s="79"/>
      <c r="AR10" s="80"/>
      <c r="AS10" s="40"/>
      <c r="AT10" s="40"/>
      <c r="AU10" s="40"/>
      <c r="AV10" s="40"/>
      <c r="AW10" s="40"/>
      <c r="AX10" s="40"/>
      <c r="AY10" s="40"/>
      <c r="AZ10" s="40"/>
      <c r="BA10" s="40"/>
      <c r="BB10" s="40"/>
    </row>
    <row r="11" spans="1:54" ht="15" customHeight="1">
      <c r="A11" s="57"/>
      <c r="B11" s="58"/>
      <c r="C11" s="71"/>
      <c r="D11" s="60">
        <f t="shared" si="0"/>
        <v>0</v>
      </c>
      <c r="E11" s="71"/>
      <c r="F11" s="60">
        <f t="shared" si="1"/>
        <v>0</v>
      </c>
      <c r="G11" s="72"/>
      <c r="H11" s="73"/>
      <c r="I11" s="63"/>
      <c r="J11" s="289" t="s">
        <v>36</v>
      </c>
      <c r="K11" s="290"/>
      <c r="L11" s="291"/>
      <c r="M11" s="292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41"/>
      <c r="S11" s="40"/>
      <c r="T11" s="77" t="s">
        <v>36</v>
      </c>
      <c r="U11" s="78"/>
      <c r="V11" s="79"/>
      <c r="W11" s="79"/>
      <c r="X11" s="80"/>
      <c r="Y11" s="78"/>
      <c r="Z11" s="79"/>
      <c r="AA11" s="79"/>
      <c r="AB11" s="80"/>
      <c r="AC11" s="78"/>
      <c r="AD11" s="79"/>
      <c r="AE11" s="79"/>
      <c r="AF11" s="80"/>
      <c r="AG11" s="78"/>
      <c r="AH11" s="79"/>
      <c r="AI11" s="79"/>
      <c r="AJ11" s="80"/>
      <c r="AK11" s="78"/>
      <c r="AL11" s="79"/>
      <c r="AM11" s="79"/>
      <c r="AN11" s="80"/>
      <c r="AO11" s="78"/>
      <c r="AP11" s="79"/>
      <c r="AQ11" s="79"/>
      <c r="AR11" s="80"/>
      <c r="AS11" s="40"/>
      <c r="AT11" s="40"/>
      <c r="AU11" s="40"/>
      <c r="AV11" s="40"/>
      <c r="AW11" s="40"/>
      <c r="AX11" s="40"/>
      <c r="AY11" s="40"/>
      <c r="AZ11" s="40"/>
      <c r="BA11" s="40"/>
      <c r="BB11" s="40"/>
    </row>
    <row r="12" spans="1:54" ht="15" customHeight="1">
      <c r="A12" s="57"/>
      <c r="B12" s="81"/>
      <c r="C12" s="71"/>
      <c r="D12" s="60">
        <f t="shared" si="0"/>
        <v>0</v>
      </c>
      <c r="E12" s="71"/>
      <c r="F12" s="60">
        <f t="shared" si="1"/>
        <v>0</v>
      </c>
      <c r="G12" s="72"/>
      <c r="H12" s="73"/>
      <c r="I12" s="63"/>
      <c r="J12" s="289" t="s">
        <v>37</v>
      </c>
      <c r="K12" s="290"/>
      <c r="L12" s="291"/>
      <c r="M12" s="292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41"/>
      <c r="S12" s="40"/>
      <c r="T12" s="77" t="s">
        <v>37</v>
      </c>
      <c r="U12" s="78"/>
      <c r="V12" s="79"/>
      <c r="W12" s="79"/>
      <c r="X12" s="80"/>
      <c r="Y12" s="78"/>
      <c r="Z12" s="79"/>
      <c r="AA12" s="79"/>
      <c r="AB12" s="80"/>
      <c r="AC12" s="78"/>
      <c r="AD12" s="79"/>
      <c r="AE12" s="79"/>
      <c r="AF12" s="80"/>
      <c r="AG12" s="78"/>
      <c r="AH12" s="79"/>
      <c r="AI12" s="79"/>
      <c r="AJ12" s="80"/>
      <c r="AK12" s="78"/>
      <c r="AL12" s="79"/>
      <c r="AM12" s="79"/>
      <c r="AN12" s="80"/>
      <c r="AO12" s="78"/>
      <c r="AP12" s="79"/>
      <c r="AQ12" s="79"/>
      <c r="AR12" s="80"/>
      <c r="AS12" s="40"/>
      <c r="AT12" s="40"/>
      <c r="AU12" s="40"/>
      <c r="AV12" s="40"/>
      <c r="AW12" s="40"/>
      <c r="AX12" s="40"/>
      <c r="AY12" s="40"/>
      <c r="AZ12" s="40"/>
      <c r="BA12" s="40"/>
      <c r="BB12" s="40"/>
    </row>
    <row r="13" spans="1:54" ht="15" customHeight="1">
      <c r="A13" s="57"/>
      <c r="B13" s="81"/>
      <c r="C13" s="71"/>
      <c r="D13" s="60">
        <f t="shared" si="0"/>
        <v>0</v>
      </c>
      <c r="E13" s="71"/>
      <c r="F13" s="60">
        <f t="shared" si="1"/>
        <v>0</v>
      </c>
      <c r="G13" s="72"/>
      <c r="H13" s="73"/>
      <c r="I13" s="63"/>
      <c r="J13" s="289" t="s">
        <v>38</v>
      </c>
      <c r="K13" s="290"/>
      <c r="L13" s="291"/>
      <c r="M13" s="292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41"/>
      <c r="S13" s="40"/>
      <c r="T13" s="77" t="s">
        <v>38</v>
      </c>
      <c r="U13" s="78"/>
      <c r="V13" s="79"/>
      <c r="W13" s="79"/>
      <c r="X13" s="80"/>
      <c r="Y13" s="78"/>
      <c r="Z13" s="79"/>
      <c r="AA13" s="79"/>
      <c r="AB13" s="80"/>
      <c r="AC13" s="78"/>
      <c r="AD13" s="79"/>
      <c r="AE13" s="79"/>
      <c r="AF13" s="80"/>
      <c r="AG13" s="78"/>
      <c r="AH13" s="79"/>
      <c r="AI13" s="79"/>
      <c r="AJ13" s="80"/>
      <c r="AK13" s="78"/>
      <c r="AL13" s="79"/>
      <c r="AM13" s="79"/>
      <c r="AN13" s="80"/>
      <c r="AO13" s="78"/>
      <c r="AP13" s="79"/>
      <c r="AQ13" s="79"/>
      <c r="AR13" s="80"/>
      <c r="AS13" s="40"/>
      <c r="AT13" s="40"/>
      <c r="AU13" s="40"/>
      <c r="AV13" s="40"/>
      <c r="AW13" s="40"/>
      <c r="AX13" s="40"/>
      <c r="AY13" s="40"/>
      <c r="AZ13" s="40"/>
      <c r="BA13" s="40"/>
      <c r="BB13" s="40"/>
    </row>
    <row r="14" spans="1:54" ht="15" customHeight="1">
      <c r="A14" s="57"/>
      <c r="B14" s="82"/>
      <c r="C14" s="71"/>
      <c r="D14" s="60">
        <f t="shared" si="0"/>
        <v>0</v>
      </c>
      <c r="E14" s="71"/>
      <c r="F14" s="60">
        <f t="shared" si="1"/>
        <v>0</v>
      </c>
      <c r="G14" s="72"/>
      <c r="H14" s="73"/>
      <c r="I14" s="63"/>
      <c r="J14" s="289" t="s">
        <v>39</v>
      </c>
      <c r="K14" s="290"/>
      <c r="L14" s="291"/>
      <c r="M14" s="292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41"/>
      <c r="S14" s="40"/>
      <c r="T14" s="77" t="s">
        <v>39</v>
      </c>
      <c r="U14" s="78"/>
      <c r="V14" s="79"/>
      <c r="W14" s="79"/>
      <c r="X14" s="80"/>
      <c r="Y14" s="78"/>
      <c r="Z14" s="79"/>
      <c r="AA14" s="79"/>
      <c r="AB14" s="80"/>
      <c r="AC14" s="78"/>
      <c r="AD14" s="79"/>
      <c r="AE14" s="79"/>
      <c r="AF14" s="80"/>
      <c r="AG14" s="78"/>
      <c r="AH14" s="79"/>
      <c r="AI14" s="79"/>
      <c r="AJ14" s="80"/>
      <c r="AK14" s="78"/>
      <c r="AL14" s="79"/>
      <c r="AM14" s="79"/>
      <c r="AN14" s="80"/>
      <c r="AO14" s="78"/>
      <c r="AP14" s="79"/>
      <c r="AQ14" s="79"/>
      <c r="AR14" s="80"/>
      <c r="AS14" s="40"/>
      <c r="AT14" s="40"/>
      <c r="AU14" s="40"/>
      <c r="AV14" s="40"/>
      <c r="AW14" s="40"/>
      <c r="AX14" s="40"/>
      <c r="AY14" s="40"/>
      <c r="AZ14" s="40"/>
      <c r="BA14" s="40"/>
      <c r="BB14" s="40"/>
    </row>
    <row r="15" spans="1:54" ht="15" customHeight="1">
      <c r="A15" s="57"/>
      <c r="B15" s="81"/>
      <c r="C15" s="71"/>
      <c r="D15" s="60">
        <f t="shared" si="0"/>
        <v>0</v>
      </c>
      <c r="E15" s="71"/>
      <c r="F15" s="60">
        <f t="shared" si="1"/>
        <v>0</v>
      </c>
      <c r="G15" s="72"/>
      <c r="H15" s="73"/>
      <c r="I15" s="63"/>
      <c r="J15" s="289" t="s">
        <v>40</v>
      </c>
      <c r="K15" s="290"/>
      <c r="L15" s="291"/>
      <c r="M15" s="292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41"/>
      <c r="S15" s="40"/>
      <c r="T15" s="77" t="s">
        <v>40</v>
      </c>
      <c r="U15" s="78"/>
      <c r="V15" s="79"/>
      <c r="W15" s="79"/>
      <c r="X15" s="80"/>
      <c r="Y15" s="78"/>
      <c r="Z15" s="79"/>
      <c r="AA15" s="79"/>
      <c r="AB15" s="80"/>
      <c r="AC15" s="78"/>
      <c r="AD15" s="79"/>
      <c r="AE15" s="79"/>
      <c r="AF15" s="80"/>
      <c r="AG15" s="78"/>
      <c r="AH15" s="79"/>
      <c r="AI15" s="79"/>
      <c r="AJ15" s="80"/>
      <c r="AK15" s="78"/>
      <c r="AL15" s="79"/>
      <c r="AM15" s="79"/>
      <c r="AN15" s="80"/>
      <c r="AO15" s="78"/>
      <c r="AP15" s="79"/>
      <c r="AQ15" s="79"/>
      <c r="AR15" s="80"/>
      <c r="AS15" s="40"/>
      <c r="AT15" s="40"/>
      <c r="AU15" s="40"/>
      <c r="AV15" s="40"/>
      <c r="AW15" s="40"/>
      <c r="AX15" s="40"/>
      <c r="AY15" s="40"/>
      <c r="AZ15" s="40"/>
      <c r="BA15" s="40"/>
      <c r="BB15" s="40"/>
    </row>
    <row r="16" spans="1:54" ht="15" customHeight="1">
      <c r="A16" s="57"/>
      <c r="B16" s="81"/>
      <c r="C16" s="71"/>
      <c r="D16" s="60">
        <f t="shared" si="0"/>
        <v>0</v>
      </c>
      <c r="E16" s="71"/>
      <c r="F16" s="60">
        <f t="shared" si="1"/>
        <v>0</v>
      </c>
      <c r="G16" s="72"/>
      <c r="H16" s="73"/>
      <c r="I16" s="63"/>
      <c r="J16" s="289" t="s">
        <v>41</v>
      </c>
      <c r="K16" s="290"/>
      <c r="L16" s="291"/>
      <c r="M16" s="292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41"/>
      <c r="S16" s="40"/>
      <c r="T16" s="77" t="s">
        <v>41</v>
      </c>
      <c r="U16" s="78"/>
      <c r="V16" s="79"/>
      <c r="W16" s="79"/>
      <c r="X16" s="80"/>
      <c r="Y16" s="78"/>
      <c r="Z16" s="79"/>
      <c r="AA16" s="79"/>
      <c r="AB16" s="80"/>
      <c r="AC16" s="78"/>
      <c r="AD16" s="79"/>
      <c r="AE16" s="79"/>
      <c r="AF16" s="80"/>
      <c r="AG16" s="78"/>
      <c r="AH16" s="79"/>
      <c r="AI16" s="79"/>
      <c r="AJ16" s="80"/>
      <c r="AK16" s="78"/>
      <c r="AL16" s="79"/>
      <c r="AM16" s="79"/>
      <c r="AN16" s="80"/>
      <c r="AO16" s="78"/>
      <c r="AP16" s="79"/>
      <c r="AQ16" s="79"/>
      <c r="AR16" s="80"/>
      <c r="AS16" s="40"/>
      <c r="AT16" s="40"/>
      <c r="AU16" s="40"/>
      <c r="AV16" s="40"/>
      <c r="AW16" s="40"/>
      <c r="AX16" s="40"/>
      <c r="AY16" s="40"/>
      <c r="AZ16" s="40"/>
      <c r="BA16" s="40"/>
      <c r="BB16" s="40"/>
    </row>
    <row r="17" spans="1:54" ht="15" customHeight="1">
      <c r="A17" s="57"/>
      <c r="B17" s="58"/>
      <c r="C17" s="71"/>
      <c r="D17" s="60">
        <f t="shared" si="0"/>
        <v>0</v>
      </c>
      <c r="E17" s="71"/>
      <c r="F17" s="60">
        <f t="shared" si="1"/>
        <v>0</v>
      </c>
      <c r="G17" s="72"/>
      <c r="H17" s="73"/>
      <c r="I17" s="63"/>
      <c r="J17" s="289" t="s">
        <v>42</v>
      </c>
      <c r="K17" s="290"/>
      <c r="L17" s="291"/>
      <c r="M17" s="292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41"/>
      <c r="S17" s="40"/>
      <c r="T17" s="77" t="s">
        <v>42</v>
      </c>
      <c r="U17" s="78"/>
      <c r="V17" s="79"/>
      <c r="W17" s="79"/>
      <c r="X17" s="80"/>
      <c r="Y17" s="78"/>
      <c r="Z17" s="79"/>
      <c r="AA17" s="79"/>
      <c r="AB17" s="80"/>
      <c r="AC17" s="78"/>
      <c r="AD17" s="79"/>
      <c r="AE17" s="79"/>
      <c r="AF17" s="80"/>
      <c r="AG17" s="78"/>
      <c r="AH17" s="79"/>
      <c r="AI17" s="79"/>
      <c r="AJ17" s="80"/>
      <c r="AK17" s="78"/>
      <c r="AL17" s="79"/>
      <c r="AM17" s="79"/>
      <c r="AN17" s="80"/>
      <c r="AO17" s="78"/>
      <c r="AP17" s="79"/>
      <c r="AQ17" s="79"/>
      <c r="AR17" s="80"/>
      <c r="AS17" s="40"/>
      <c r="AT17" s="40"/>
      <c r="AU17" s="40"/>
      <c r="AV17" s="40"/>
      <c r="AW17" s="40"/>
      <c r="AX17" s="40"/>
      <c r="AY17" s="40"/>
      <c r="AZ17" s="40"/>
      <c r="BA17" s="40"/>
      <c r="BB17" s="40"/>
    </row>
    <row r="18" spans="1:54" ht="15" customHeight="1">
      <c r="A18" s="57"/>
      <c r="B18" s="83"/>
      <c r="C18" s="71"/>
      <c r="D18" s="60">
        <f t="shared" si="0"/>
        <v>0</v>
      </c>
      <c r="E18" s="71"/>
      <c r="F18" s="60">
        <f t="shared" si="1"/>
        <v>0</v>
      </c>
      <c r="G18" s="72"/>
      <c r="H18" s="73"/>
      <c r="I18" s="63"/>
      <c r="J18" s="289" t="s">
        <v>43</v>
      </c>
      <c r="K18" s="290"/>
      <c r="L18" s="291"/>
      <c r="M18" s="292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41"/>
      <c r="S18" s="40"/>
      <c r="T18" s="77" t="s">
        <v>43</v>
      </c>
      <c r="U18" s="78"/>
      <c r="V18" s="79"/>
      <c r="W18" s="79"/>
      <c r="X18" s="80"/>
      <c r="Y18" s="78"/>
      <c r="Z18" s="79"/>
      <c r="AA18" s="79"/>
      <c r="AB18" s="80"/>
      <c r="AC18" s="78"/>
      <c r="AD18" s="79"/>
      <c r="AE18" s="79"/>
      <c r="AF18" s="80"/>
      <c r="AG18" s="78"/>
      <c r="AH18" s="79"/>
      <c r="AI18" s="79"/>
      <c r="AJ18" s="80"/>
      <c r="AK18" s="78"/>
      <c r="AL18" s="79"/>
      <c r="AM18" s="79"/>
      <c r="AN18" s="80"/>
      <c r="AO18" s="78"/>
      <c r="AP18" s="79"/>
      <c r="AQ18" s="79"/>
      <c r="AR18" s="80"/>
      <c r="AS18" s="40"/>
      <c r="AT18" s="40"/>
      <c r="AU18" s="40"/>
      <c r="AV18" s="40"/>
      <c r="AW18" s="40"/>
      <c r="AX18" s="40"/>
      <c r="AY18" s="40"/>
      <c r="AZ18" s="40"/>
      <c r="BA18" s="40"/>
      <c r="BB18" s="40"/>
    </row>
    <row r="19" spans="1:54" ht="15" customHeight="1">
      <c r="A19" s="57"/>
      <c r="B19" s="82"/>
      <c r="C19" s="71"/>
      <c r="D19" s="60">
        <f t="shared" si="0"/>
        <v>0</v>
      </c>
      <c r="E19" s="71"/>
      <c r="F19" s="60">
        <f t="shared" si="1"/>
        <v>0</v>
      </c>
      <c r="G19" s="72"/>
      <c r="H19" s="73"/>
      <c r="I19" s="63"/>
      <c r="J19" s="84" t="s">
        <v>87</v>
      </c>
      <c r="K19" s="85" t="s">
        <v>88</v>
      </c>
      <c r="L19" s="291"/>
      <c r="M19" s="292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41"/>
      <c r="S19" s="40"/>
      <c r="T19" s="86" t="s">
        <v>89</v>
      </c>
      <c r="U19" s="87"/>
      <c r="V19" s="88"/>
      <c r="W19" s="88"/>
      <c r="X19" s="89"/>
      <c r="Y19" s="87"/>
      <c r="Z19" s="88"/>
      <c r="AA19" s="88"/>
      <c r="AB19" s="89"/>
      <c r="AC19" s="87"/>
      <c r="AD19" s="88"/>
      <c r="AE19" s="88"/>
      <c r="AF19" s="89"/>
      <c r="AG19" s="87"/>
      <c r="AH19" s="88"/>
      <c r="AI19" s="88"/>
      <c r="AJ19" s="89"/>
      <c r="AK19" s="87"/>
      <c r="AL19" s="88"/>
      <c r="AM19" s="88"/>
      <c r="AN19" s="89"/>
      <c r="AO19" s="87"/>
      <c r="AP19" s="88"/>
      <c r="AQ19" s="88"/>
      <c r="AR19" s="89"/>
      <c r="AS19" s="40"/>
      <c r="AT19" s="40"/>
      <c r="AU19" s="40"/>
      <c r="AV19" s="40"/>
      <c r="AW19" s="40"/>
      <c r="AX19" s="40"/>
      <c r="AY19" s="40"/>
      <c r="AZ19" s="40"/>
      <c r="BA19" s="40"/>
      <c r="BB19" s="40"/>
    </row>
    <row r="20" spans="1:54" ht="15" customHeight="1">
      <c r="A20" s="57"/>
      <c r="B20" s="83"/>
      <c r="C20" s="71"/>
      <c r="D20" s="60">
        <f t="shared" si="0"/>
        <v>0</v>
      </c>
      <c r="E20" s="71"/>
      <c r="F20" s="60">
        <f t="shared" si="1"/>
        <v>0</v>
      </c>
      <c r="G20" s="72"/>
      <c r="H20" s="73"/>
      <c r="I20" s="63"/>
      <c r="J20" s="302"/>
      <c r="K20" s="303"/>
      <c r="L20" s="289"/>
      <c r="M20" s="292"/>
      <c r="N20" s="90"/>
      <c r="O20" s="90"/>
      <c r="P20" s="91"/>
      <c r="Q20" s="92"/>
      <c r="R20" s="41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</row>
    <row r="21" spans="1:54" ht="15" customHeight="1">
      <c r="A21" s="57"/>
      <c r="B21" s="83"/>
      <c r="C21" s="71"/>
      <c r="D21" s="60">
        <f t="shared" si="0"/>
        <v>0</v>
      </c>
      <c r="E21" s="71"/>
      <c r="F21" s="60">
        <f t="shared" si="1"/>
        <v>0</v>
      </c>
      <c r="G21" s="72"/>
      <c r="H21" s="73"/>
      <c r="I21" s="63"/>
      <c r="J21" s="93" t="s">
        <v>45</v>
      </c>
      <c r="K21" s="94"/>
      <c r="L21" s="313">
        <f>SUM(L7:M20)</f>
        <v>0</v>
      </c>
      <c r="M21" s="314"/>
      <c r="N21" s="95">
        <f t="shared" ref="N21:Q21" si="15">SUM(N7:N20)</f>
        <v>0</v>
      </c>
      <c r="O21" s="95">
        <f t="shared" si="15"/>
        <v>0</v>
      </c>
      <c r="P21" s="96">
        <f t="shared" si="15"/>
        <v>0</v>
      </c>
      <c r="Q21" s="97">
        <f t="shared" si="15"/>
        <v>0</v>
      </c>
      <c r="R21" s="41"/>
      <c r="S21" s="40"/>
      <c r="T21" s="312" t="s">
        <v>24</v>
      </c>
      <c r="U21" s="304" t="s">
        <v>90</v>
      </c>
      <c r="V21" s="305"/>
      <c r="W21" s="305"/>
      <c r="X21" s="284"/>
      <c r="Y21" s="304" t="s">
        <v>91</v>
      </c>
      <c r="Z21" s="305"/>
      <c r="AA21" s="305"/>
      <c r="AB21" s="284"/>
      <c r="AC21" s="304" t="s">
        <v>92</v>
      </c>
      <c r="AD21" s="305"/>
      <c r="AE21" s="305"/>
      <c r="AF21" s="284"/>
      <c r="AG21" s="304" t="s">
        <v>93</v>
      </c>
      <c r="AH21" s="305"/>
      <c r="AI21" s="305"/>
      <c r="AJ21" s="284"/>
      <c r="AK21" s="304" t="s">
        <v>94</v>
      </c>
      <c r="AL21" s="305"/>
      <c r="AM21" s="305"/>
      <c r="AN21" s="284"/>
      <c r="AO21" s="304" t="s">
        <v>95</v>
      </c>
      <c r="AP21" s="305"/>
      <c r="AQ21" s="305"/>
      <c r="AR21" s="284"/>
      <c r="AS21" s="40"/>
      <c r="AT21" s="40"/>
      <c r="AU21" s="40"/>
      <c r="AV21" s="40"/>
      <c r="AW21" s="40"/>
      <c r="AX21" s="40"/>
      <c r="AY21" s="40"/>
      <c r="AZ21" s="40"/>
      <c r="BA21" s="40"/>
      <c r="BB21" s="40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101"/>
      <c r="K22" s="101"/>
      <c r="L22" s="102"/>
      <c r="M22" s="102"/>
      <c r="N22" s="103"/>
      <c r="O22" s="103"/>
      <c r="P22" s="103"/>
      <c r="Q22" s="103"/>
      <c r="R22" s="41"/>
      <c r="S22" s="40"/>
      <c r="T22" s="299"/>
      <c r="U22" s="54" t="s">
        <v>86</v>
      </c>
      <c r="V22" s="55" t="s">
        <v>29</v>
      </c>
      <c r="W22" s="55" t="s">
        <v>30</v>
      </c>
      <c r="X22" s="56" t="s">
        <v>31</v>
      </c>
      <c r="Y22" s="54" t="s">
        <v>86</v>
      </c>
      <c r="Z22" s="55" t="s">
        <v>29</v>
      </c>
      <c r="AA22" s="55" t="s">
        <v>30</v>
      </c>
      <c r="AB22" s="56" t="s">
        <v>31</v>
      </c>
      <c r="AC22" s="54" t="s">
        <v>86</v>
      </c>
      <c r="AD22" s="55" t="s">
        <v>29</v>
      </c>
      <c r="AE22" s="55" t="s">
        <v>30</v>
      </c>
      <c r="AF22" s="56" t="s">
        <v>31</v>
      </c>
      <c r="AG22" s="54" t="s">
        <v>86</v>
      </c>
      <c r="AH22" s="55" t="s">
        <v>29</v>
      </c>
      <c r="AI22" s="55" t="s">
        <v>30</v>
      </c>
      <c r="AJ22" s="56" t="s">
        <v>31</v>
      </c>
      <c r="AK22" s="54" t="s">
        <v>86</v>
      </c>
      <c r="AL22" s="55" t="s">
        <v>29</v>
      </c>
      <c r="AM22" s="55" t="s">
        <v>30</v>
      </c>
      <c r="AN22" s="56" t="s">
        <v>31</v>
      </c>
      <c r="AO22" s="54" t="s">
        <v>86</v>
      </c>
      <c r="AP22" s="55" t="s">
        <v>29</v>
      </c>
      <c r="AQ22" s="55" t="s">
        <v>30</v>
      </c>
      <c r="AR22" s="56" t="s">
        <v>31</v>
      </c>
      <c r="AS22" s="40"/>
      <c r="AT22" s="40"/>
      <c r="AU22" s="40"/>
      <c r="AV22" s="40"/>
      <c r="AW22" s="40"/>
      <c r="AX22" s="40"/>
      <c r="AY22" s="40"/>
      <c r="AZ22" s="40"/>
      <c r="BA22" s="40"/>
      <c r="BB22" s="40"/>
    </row>
    <row r="23" spans="1:54" ht="15" customHeight="1">
      <c r="A23" s="57"/>
      <c r="B23" s="315" t="s">
        <v>96</v>
      </c>
      <c r="C23" s="316"/>
      <c r="D23" s="316"/>
      <c r="E23" s="316"/>
      <c r="F23" s="317"/>
      <c r="G23" s="315">
        <f>C22+E22+G22</f>
        <v>0</v>
      </c>
      <c r="H23" s="317"/>
      <c r="I23" s="63"/>
      <c r="J23" s="104"/>
      <c r="K23" s="63"/>
      <c r="L23" s="63"/>
      <c r="M23" s="63"/>
      <c r="N23" s="318" t="s">
        <v>97</v>
      </c>
      <c r="O23" s="286"/>
      <c r="P23" s="326" t="s">
        <v>98</v>
      </c>
      <c r="Q23" s="324" t="s">
        <v>26</v>
      </c>
      <c r="R23" s="41"/>
      <c r="S23" s="40"/>
      <c r="T23" s="105" t="s">
        <v>32</v>
      </c>
      <c r="U23" s="68"/>
      <c r="V23" s="69"/>
      <c r="W23" s="69"/>
      <c r="X23" s="70"/>
      <c r="Y23" s="68"/>
      <c r="Z23" s="69"/>
      <c r="AA23" s="69"/>
      <c r="AB23" s="70"/>
      <c r="AC23" s="68"/>
      <c r="AD23" s="69"/>
      <c r="AE23" s="69"/>
      <c r="AF23" s="70"/>
      <c r="AG23" s="68"/>
      <c r="AH23" s="69"/>
      <c r="AI23" s="69"/>
      <c r="AJ23" s="70"/>
      <c r="AK23" s="68"/>
      <c r="AL23" s="69"/>
      <c r="AM23" s="69"/>
      <c r="AN23" s="70"/>
      <c r="AO23" s="68"/>
      <c r="AP23" s="69"/>
      <c r="AQ23" s="69"/>
      <c r="AR23" s="70"/>
      <c r="AS23" s="40"/>
      <c r="AT23" s="40"/>
      <c r="AU23" s="40"/>
      <c r="AV23" s="40"/>
      <c r="AW23" s="40"/>
      <c r="AX23" s="40"/>
      <c r="AY23" s="40"/>
      <c r="AZ23" s="40"/>
      <c r="BA23" s="40"/>
      <c r="BB23" s="40"/>
    </row>
    <row r="24" spans="1:54" ht="15" customHeight="1">
      <c r="A24" s="57"/>
      <c r="B24" s="425" t="s">
        <v>99</v>
      </c>
      <c r="C24" s="319"/>
      <c r="D24" s="319"/>
      <c r="E24" s="319"/>
      <c r="F24" s="286"/>
      <c r="G24" s="315">
        <f>H22+F22+D22</f>
        <v>0</v>
      </c>
      <c r="H24" s="317"/>
      <c r="I24" s="63"/>
      <c r="J24" s="104"/>
      <c r="K24" s="63"/>
      <c r="L24" s="63"/>
      <c r="M24" s="63"/>
      <c r="N24" s="320"/>
      <c r="O24" s="321"/>
      <c r="P24" s="299"/>
      <c r="Q24" s="325"/>
      <c r="R24" s="41"/>
      <c r="S24" s="40"/>
      <c r="T24" s="106" t="s">
        <v>33</v>
      </c>
      <c r="U24" s="78"/>
      <c r="V24" s="79"/>
      <c r="W24" s="79"/>
      <c r="X24" s="80"/>
      <c r="Y24" s="78"/>
      <c r="Z24" s="79"/>
      <c r="AA24" s="79"/>
      <c r="AB24" s="80"/>
      <c r="AC24" s="78"/>
      <c r="AD24" s="79"/>
      <c r="AE24" s="79"/>
      <c r="AF24" s="80"/>
      <c r="AG24" s="78"/>
      <c r="AH24" s="79"/>
      <c r="AI24" s="79"/>
      <c r="AJ24" s="80"/>
      <c r="AK24" s="78"/>
      <c r="AL24" s="79"/>
      <c r="AM24" s="79"/>
      <c r="AN24" s="80"/>
      <c r="AO24" s="78"/>
      <c r="AP24" s="79"/>
      <c r="AQ24" s="79"/>
      <c r="AR24" s="80"/>
      <c r="AS24" s="40"/>
      <c r="AT24" s="40"/>
      <c r="AU24" s="40"/>
      <c r="AV24" s="40"/>
      <c r="AW24" s="40"/>
      <c r="AX24" s="40"/>
      <c r="AY24" s="40"/>
      <c r="AZ24" s="40"/>
      <c r="BA24" s="40"/>
      <c r="BB24" s="40"/>
    </row>
    <row r="25" spans="1:54" ht="15" customHeight="1">
      <c r="A25" s="57"/>
      <c r="B25" s="327" t="s">
        <v>100</v>
      </c>
      <c r="C25" s="319"/>
      <c r="D25" s="319"/>
      <c r="E25" s="319"/>
      <c r="F25" s="286"/>
      <c r="G25" s="107"/>
      <c r="H25" s="107"/>
      <c r="I25" s="63"/>
      <c r="J25" s="104"/>
      <c r="K25" s="63"/>
      <c r="L25" s="63"/>
      <c r="M25" s="63"/>
      <c r="N25" s="301" t="s">
        <v>101</v>
      </c>
      <c r="O25" s="284"/>
      <c r="P25" s="108">
        <f>SUM(U7:W19)</f>
        <v>0</v>
      </c>
      <c r="Q25" s="108">
        <f>SUM(X7:X19)</f>
        <v>0</v>
      </c>
      <c r="R25" s="41"/>
      <c r="S25" s="40"/>
      <c r="T25" s="106" t="s">
        <v>34</v>
      </c>
      <c r="U25" s="78"/>
      <c r="V25" s="79"/>
      <c r="W25" s="79"/>
      <c r="X25" s="80"/>
      <c r="Y25" s="78"/>
      <c r="Z25" s="79"/>
      <c r="AA25" s="79"/>
      <c r="AB25" s="80"/>
      <c r="AC25" s="78"/>
      <c r="AD25" s="79"/>
      <c r="AE25" s="79"/>
      <c r="AF25" s="80"/>
      <c r="AG25" s="78"/>
      <c r="AH25" s="79"/>
      <c r="AI25" s="79"/>
      <c r="AJ25" s="80"/>
      <c r="AK25" s="78"/>
      <c r="AL25" s="79"/>
      <c r="AM25" s="79"/>
      <c r="AN25" s="80"/>
      <c r="AO25" s="78"/>
      <c r="AP25" s="79"/>
      <c r="AQ25" s="79"/>
      <c r="AR25" s="80"/>
      <c r="AS25" s="40"/>
      <c r="AT25" s="40"/>
      <c r="AU25" s="40"/>
      <c r="AV25" s="40"/>
      <c r="AW25" s="40"/>
      <c r="AX25" s="40"/>
      <c r="AY25" s="40"/>
      <c r="AZ25" s="40"/>
      <c r="BA25" s="40"/>
      <c r="BB25" s="40"/>
    </row>
    <row r="26" spans="1:54" ht="15" customHeight="1">
      <c r="A26" s="57"/>
      <c r="B26" s="287"/>
      <c r="C26" s="328"/>
      <c r="D26" s="328"/>
      <c r="E26" s="328"/>
      <c r="F26" s="288"/>
      <c r="G26" s="63"/>
      <c r="H26" s="63"/>
      <c r="I26" s="63"/>
      <c r="J26" s="109"/>
      <c r="K26" s="63"/>
      <c r="L26" s="63"/>
      <c r="M26" s="63"/>
      <c r="N26" s="289" t="s">
        <v>102</v>
      </c>
      <c r="O26" s="290"/>
      <c r="P26" s="110">
        <f>SUM(Y7:AA19)</f>
        <v>0</v>
      </c>
      <c r="Q26" s="110">
        <f>SUM(AB7:AB19)</f>
        <v>0</v>
      </c>
      <c r="R26" s="41"/>
      <c r="S26" s="40"/>
      <c r="T26" s="106" t="s">
        <v>35</v>
      </c>
      <c r="U26" s="78"/>
      <c r="V26" s="79"/>
      <c r="W26" s="79"/>
      <c r="X26" s="80"/>
      <c r="Y26" s="78"/>
      <c r="Z26" s="79"/>
      <c r="AA26" s="79"/>
      <c r="AB26" s="80"/>
      <c r="AC26" s="78"/>
      <c r="AD26" s="79"/>
      <c r="AE26" s="79"/>
      <c r="AF26" s="80"/>
      <c r="AG26" s="78"/>
      <c r="AH26" s="79"/>
      <c r="AI26" s="79"/>
      <c r="AJ26" s="80"/>
      <c r="AK26" s="78"/>
      <c r="AL26" s="79"/>
      <c r="AM26" s="79"/>
      <c r="AN26" s="80"/>
      <c r="AO26" s="78"/>
      <c r="AP26" s="79"/>
      <c r="AQ26" s="79"/>
      <c r="AR26" s="80"/>
      <c r="AS26" s="40"/>
      <c r="AT26" s="40"/>
      <c r="AU26" s="40"/>
      <c r="AV26" s="40"/>
      <c r="AW26" s="40"/>
      <c r="AX26" s="40"/>
      <c r="AY26" s="40"/>
      <c r="AZ26" s="40"/>
      <c r="BA26" s="40"/>
      <c r="BB26" s="40"/>
    </row>
    <row r="27" spans="1:54" ht="15" customHeight="1">
      <c r="A27" s="57"/>
      <c r="B27" s="333" t="s">
        <v>103</v>
      </c>
      <c r="C27" s="334"/>
      <c r="D27" s="334"/>
      <c r="E27" s="334"/>
      <c r="F27" s="334"/>
      <c r="G27" s="334"/>
      <c r="H27" s="321"/>
      <c r="I27" s="63"/>
      <c r="J27" s="109"/>
      <c r="K27" s="63"/>
      <c r="L27" s="63"/>
      <c r="M27" s="63"/>
      <c r="N27" s="289" t="s">
        <v>104</v>
      </c>
      <c r="O27" s="290"/>
      <c r="P27" s="110">
        <f>SUM(AC7:AE19)</f>
        <v>0</v>
      </c>
      <c r="Q27" s="110">
        <f>SUM(AF7:AF19)</f>
        <v>0</v>
      </c>
      <c r="R27" s="41"/>
      <c r="S27" s="40"/>
      <c r="T27" s="106" t="s">
        <v>36</v>
      </c>
      <c r="U27" s="78"/>
      <c r="V27" s="79"/>
      <c r="W27" s="79"/>
      <c r="X27" s="80"/>
      <c r="Y27" s="78"/>
      <c r="Z27" s="79"/>
      <c r="AA27" s="79"/>
      <c r="AB27" s="80"/>
      <c r="AC27" s="78"/>
      <c r="AD27" s="79"/>
      <c r="AE27" s="79"/>
      <c r="AF27" s="80"/>
      <c r="AG27" s="78"/>
      <c r="AH27" s="79"/>
      <c r="AI27" s="79"/>
      <c r="AJ27" s="80"/>
      <c r="AK27" s="78"/>
      <c r="AL27" s="79"/>
      <c r="AM27" s="79"/>
      <c r="AN27" s="80"/>
      <c r="AO27" s="78"/>
      <c r="AP27" s="79"/>
      <c r="AQ27" s="79"/>
      <c r="AR27" s="80"/>
      <c r="AS27" s="40"/>
      <c r="AT27" s="40"/>
      <c r="AU27" s="40"/>
      <c r="AV27" s="40"/>
      <c r="AW27" s="40"/>
      <c r="AX27" s="40"/>
      <c r="AY27" s="40"/>
      <c r="AZ27" s="40"/>
      <c r="BA27" s="40"/>
      <c r="BB27" s="40"/>
    </row>
    <row r="28" spans="1:54" ht="15" customHeight="1">
      <c r="A28" s="57"/>
      <c r="B28" s="111" t="s">
        <v>105</v>
      </c>
      <c r="C28" s="112" t="s">
        <v>106</v>
      </c>
      <c r="D28" s="113" t="s">
        <v>107</v>
      </c>
      <c r="E28" s="332" t="s">
        <v>105</v>
      </c>
      <c r="F28" s="310"/>
      <c r="G28" s="112" t="s">
        <v>106</v>
      </c>
      <c r="H28" s="113" t="s">
        <v>107</v>
      </c>
      <c r="I28" s="63"/>
      <c r="J28" s="109"/>
      <c r="K28" s="63"/>
      <c r="L28" s="63"/>
      <c r="M28" s="63"/>
      <c r="N28" s="289" t="s">
        <v>108</v>
      </c>
      <c r="O28" s="290"/>
      <c r="P28" s="110">
        <f>SUM(AG7:AI19)</f>
        <v>0</v>
      </c>
      <c r="Q28" s="110">
        <f>SUM(AJ7:AJ19)</f>
        <v>0</v>
      </c>
      <c r="R28" s="41"/>
      <c r="S28" s="40"/>
      <c r="T28" s="106" t="s">
        <v>37</v>
      </c>
      <c r="U28" s="78"/>
      <c r="V28" s="79"/>
      <c r="W28" s="79"/>
      <c r="X28" s="80"/>
      <c r="Y28" s="78"/>
      <c r="Z28" s="79"/>
      <c r="AA28" s="79"/>
      <c r="AB28" s="80"/>
      <c r="AC28" s="78"/>
      <c r="AD28" s="79"/>
      <c r="AE28" s="79"/>
      <c r="AF28" s="80"/>
      <c r="AG28" s="78"/>
      <c r="AH28" s="79"/>
      <c r="AI28" s="79"/>
      <c r="AJ28" s="80"/>
      <c r="AK28" s="78"/>
      <c r="AL28" s="79"/>
      <c r="AM28" s="79"/>
      <c r="AN28" s="80"/>
      <c r="AO28" s="78"/>
      <c r="AP28" s="79"/>
      <c r="AQ28" s="79"/>
      <c r="AR28" s="80"/>
      <c r="AS28" s="40"/>
      <c r="AT28" s="40"/>
      <c r="AU28" s="40"/>
      <c r="AV28" s="40"/>
      <c r="AW28" s="40"/>
      <c r="AX28" s="40"/>
      <c r="AY28" s="40"/>
      <c r="AZ28" s="40"/>
      <c r="BA28" s="40"/>
      <c r="BB28" s="40"/>
    </row>
    <row r="29" spans="1:54" ht="15" customHeight="1">
      <c r="A29" s="57"/>
      <c r="B29" s="114" t="s">
        <v>109</v>
      </c>
      <c r="C29" s="115"/>
      <c r="D29" s="115"/>
      <c r="E29" s="330" t="s">
        <v>39</v>
      </c>
      <c r="F29" s="331"/>
      <c r="G29" s="115"/>
      <c r="H29" s="115"/>
      <c r="I29" s="63"/>
      <c r="J29" s="315" t="s">
        <v>110</v>
      </c>
      <c r="K29" s="316"/>
      <c r="L29" s="317"/>
      <c r="M29" s="63"/>
      <c r="N29" s="289" t="s">
        <v>111</v>
      </c>
      <c r="O29" s="290"/>
      <c r="P29" s="110">
        <f>SUM(AK7:AM19)</f>
        <v>0</v>
      </c>
      <c r="Q29" s="110">
        <f>SUM(AN7:AN19)</f>
        <v>0</v>
      </c>
      <c r="R29" s="41"/>
      <c r="S29" s="40"/>
      <c r="T29" s="106" t="s">
        <v>38</v>
      </c>
      <c r="U29" s="78"/>
      <c r="V29" s="79"/>
      <c r="W29" s="79"/>
      <c r="X29" s="80"/>
      <c r="Y29" s="78"/>
      <c r="Z29" s="79"/>
      <c r="AA29" s="79"/>
      <c r="AB29" s="80"/>
      <c r="AC29" s="78"/>
      <c r="AD29" s="79"/>
      <c r="AE29" s="79"/>
      <c r="AF29" s="80"/>
      <c r="AG29" s="78"/>
      <c r="AH29" s="79"/>
      <c r="AI29" s="79"/>
      <c r="AJ29" s="80"/>
      <c r="AK29" s="78"/>
      <c r="AL29" s="79"/>
      <c r="AM29" s="79"/>
      <c r="AN29" s="80"/>
      <c r="AO29" s="78"/>
      <c r="AP29" s="79"/>
      <c r="AQ29" s="79"/>
      <c r="AR29" s="80"/>
      <c r="AS29" s="40"/>
      <c r="AT29" s="40"/>
      <c r="AU29" s="40"/>
      <c r="AV29" s="40"/>
      <c r="AW29" s="40"/>
      <c r="AX29" s="40"/>
      <c r="AY29" s="40"/>
      <c r="AZ29" s="40"/>
      <c r="BA29" s="40"/>
      <c r="BB29" s="40"/>
    </row>
    <row r="30" spans="1:54" ht="15" customHeight="1">
      <c r="A30" s="57"/>
      <c r="B30" s="116" t="s">
        <v>112</v>
      </c>
      <c r="C30" s="117"/>
      <c r="D30" s="117"/>
      <c r="E30" s="329" t="s">
        <v>113</v>
      </c>
      <c r="F30" s="292"/>
      <c r="G30" s="117"/>
      <c r="H30" s="117"/>
      <c r="I30" s="63"/>
      <c r="J30" s="336" t="s">
        <v>114</v>
      </c>
      <c r="K30" s="284"/>
      <c r="L30" s="118"/>
      <c r="M30" s="63"/>
      <c r="N30" s="289" t="s">
        <v>115</v>
      </c>
      <c r="O30" s="290"/>
      <c r="P30" s="110">
        <f>SUM(AO7:AQ19)</f>
        <v>0</v>
      </c>
      <c r="Q30" s="110">
        <f>SUM(AR7:AR19)</f>
        <v>0</v>
      </c>
      <c r="R30" s="41"/>
      <c r="S30" s="40"/>
      <c r="T30" s="106" t="s">
        <v>39</v>
      </c>
      <c r="U30" s="78"/>
      <c r="V30" s="79"/>
      <c r="W30" s="79"/>
      <c r="X30" s="80"/>
      <c r="Y30" s="78"/>
      <c r="Z30" s="79"/>
      <c r="AA30" s="79"/>
      <c r="AB30" s="80"/>
      <c r="AC30" s="78"/>
      <c r="AD30" s="79"/>
      <c r="AE30" s="79"/>
      <c r="AF30" s="80"/>
      <c r="AG30" s="78"/>
      <c r="AH30" s="79"/>
      <c r="AI30" s="79"/>
      <c r="AJ30" s="80"/>
      <c r="AK30" s="78"/>
      <c r="AL30" s="79"/>
      <c r="AM30" s="79"/>
      <c r="AN30" s="80"/>
      <c r="AO30" s="78"/>
      <c r="AP30" s="79"/>
      <c r="AQ30" s="79"/>
      <c r="AR30" s="80"/>
      <c r="AS30" s="40"/>
      <c r="AT30" s="40"/>
      <c r="AU30" s="40"/>
      <c r="AV30" s="40"/>
      <c r="AW30" s="40"/>
      <c r="AX30" s="40"/>
      <c r="AY30" s="40"/>
      <c r="AZ30" s="40"/>
      <c r="BA30" s="40"/>
      <c r="BB30" s="40"/>
    </row>
    <row r="31" spans="1:54" ht="15" customHeight="1">
      <c r="A31" s="57"/>
      <c r="B31" s="116" t="s">
        <v>116</v>
      </c>
      <c r="C31" s="117"/>
      <c r="D31" s="117"/>
      <c r="E31" s="329" t="s">
        <v>117</v>
      </c>
      <c r="F31" s="292"/>
      <c r="G31" s="117"/>
      <c r="H31" s="117"/>
      <c r="I31" s="63"/>
      <c r="J31" s="335" t="s">
        <v>118</v>
      </c>
      <c r="K31" s="290"/>
      <c r="L31" s="119"/>
      <c r="M31" s="63"/>
      <c r="N31" s="289" t="s">
        <v>119</v>
      </c>
      <c r="O31" s="290"/>
      <c r="P31" s="110">
        <f>SUM(U23:W35)</f>
        <v>0</v>
      </c>
      <c r="Q31" s="110">
        <f>SUM(X23:X35)</f>
        <v>0</v>
      </c>
      <c r="R31" s="41"/>
      <c r="S31" s="40"/>
      <c r="T31" s="106" t="s">
        <v>40</v>
      </c>
      <c r="U31" s="78"/>
      <c r="V31" s="79"/>
      <c r="W31" s="79"/>
      <c r="X31" s="80"/>
      <c r="Y31" s="78"/>
      <c r="Z31" s="79"/>
      <c r="AA31" s="79"/>
      <c r="AB31" s="80"/>
      <c r="AC31" s="78"/>
      <c r="AD31" s="79"/>
      <c r="AE31" s="79"/>
      <c r="AF31" s="80"/>
      <c r="AG31" s="78"/>
      <c r="AH31" s="79"/>
      <c r="AI31" s="79"/>
      <c r="AJ31" s="80"/>
      <c r="AK31" s="78"/>
      <c r="AL31" s="79"/>
      <c r="AM31" s="79"/>
      <c r="AN31" s="80"/>
      <c r="AO31" s="78"/>
      <c r="AP31" s="79"/>
      <c r="AQ31" s="79"/>
      <c r="AR31" s="80"/>
      <c r="AS31" s="40"/>
      <c r="AT31" s="40"/>
      <c r="AU31" s="40"/>
      <c r="AV31" s="40"/>
      <c r="AW31" s="40"/>
      <c r="AX31" s="40"/>
      <c r="AY31" s="40"/>
      <c r="AZ31" s="40"/>
      <c r="BA31" s="40"/>
      <c r="BB31" s="40"/>
    </row>
    <row r="32" spans="1:54" ht="15" customHeight="1">
      <c r="A32" s="57"/>
      <c r="B32" s="116" t="s">
        <v>120</v>
      </c>
      <c r="C32" s="117"/>
      <c r="D32" s="117"/>
      <c r="E32" s="329" t="s">
        <v>121</v>
      </c>
      <c r="F32" s="292"/>
      <c r="G32" s="117"/>
      <c r="H32" s="117"/>
      <c r="I32" s="63"/>
      <c r="J32" s="335" t="s">
        <v>122</v>
      </c>
      <c r="K32" s="290"/>
      <c r="L32" s="119"/>
      <c r="M32" s="63"/>
      <c r="N32" s="289" t="s">
        <v>123</v>
      </c>
      <c r="O32" s="290"/>
      <c r="P32" s="110">
        <f>SUM(Y23:AA35)</f>
        <v>0</v>
      </c>
      <c r="Q32" s="110">
        <f>SUM(AB23:AB35)</f>
        <v>0</v>
      </c>
      <c r="R32" s="41"/>
      <c r="S32" s="40"/>
      <c r="T32" s="106" t="s">
        <v>41</v>
      </c>
      <c r="U32" s="78"/>
      <c r="V32" s="79"/>
      <c r="W32" s="79"/>
      <c r="X32" s="80"/>
      <c r="Y32" s="78"/>
      <c r="Z32" s="79"/>
      <c r="AA32" s="79"/>
      <c r="AB32" s="80"/>
      <c r="AC32" s="78"/>
      <c r="AD32" s="79"/>
      <c r="AE32" s="79"/>
      <c r="AF32" s="80"/>
      <c r="AG32" s="78"/>
      <c r="AH32" s="79"/>
      <c r="AI32" s="79"/>
      <c r="AJ32" s="80"/>
      <c r="AK32" s="78"/>
      <c r="AL32" s="79"/>
      <c r="AM32" s="79"/>
      <c r="AN32" s="80"/>
      <c r="AO32" s="78"/>
      <c r="AP32" s="79"/>
      <c r="AQ32" s="79"/>
      <c r="AR32" s="80"/>
      <c r="AS32" s="40"/>
      <c r="AT32" s="40"/>
      <c r="AU32" s="40"/>
      <c r="AV32" s="40"/>
      <c r="AW32" s="40"/>
      <c r="AX32" s="40"/>
      <c r="AY32" s="40"/>
      <c r="AZ32" s="40"/>
      <c r="BA32" s="40"/>
      <c r="BB32" s="40"/>
    </row>
    <row r="33" spans="1:54" ht="15" customHeight="1">
      <c r="A33" s="57"/>
      <c r="B33" s="116" t="s">
        <v>124</v>
      </c>
      <c r="C33" s="117"/>
      <c r="D33" s="117"/>
      <c r="E33" s="329" t="s">
        <v>125</v>
      </c>
      <c r="F33" s="292"/>
      <c r="G33" s="117"/>
      <c r="H33" s="117"/>
      <c r="I33" s="63"/>
      <c r="J33" s="335" t="s">
        <v>126</v>
      </c>
      <c r="K33" s="290"/>
      <c r="L33" s="119"/>
      <c r="M33" s="63"/>
      <c r="N33" s="289" t="s">
        <v>127</v>
      </c>
      <c r="O33" s="290"/>
      <c r="P33" s="110">
        <f>SUM(AC23:AE35)</f>
        <v>0</v>
      </c>
      <c r="Q33" s="110">
        <f>SUM(AF23:AF35)</f>
        <v>0</v>
      </c>
      <c r="R33" s="41"/>
      <c r="S33" s="40"/>
      <c r="T33" s="106" t="s">
        <v>42</v>
      </c>
      <c r="U33" s="78"/>
      <c r="V33" s="79"/>
      <c r="W33" s="79"/>
      <c r="X33" s="80"/>
      <c r="Y33" s="78"/>
      <c r="Z33" s="79"/>
      <c r="AA33" s="79"/>
      <c r="AB33" s="80"/>
      <c r="AC33" s="78"/>
      <c r="AD33" s="79"/>
      <c r="AE33" s="79"/>
      <c r="AF33" s="80"/>
      <c r="AG33" s="78"/>
      <c r="AH33" s="79"/>
      <c r="AI33" s="79"/>
      <c r="AJ33" s="80"/>
      <c r="AK33" s="78"/>
      <c r="AL33" s="79"/>
      <c r="AM33" s="79"/>
      <c r="AN33" s="80"/>
      <c r="AO33" s="78"/>
      <c r="AP33" s="79"/>
      <c r="AQ33" s="79"/>
      <c r="AR33" s="80"/>
      <c r="AS33" s="40"/>
      <c r="AT33" s="40"/>
      <c r="AU33" s="40"/>
      <c r="AV33" s="40"/>
      <c r="AW33" s="40"/>
      <c r="AX33" s="40"/>
      <c r="AY33" s="40"/>
      <c r="AZ33" s="40"/>
      <c r="BA33" s="40"/>
      <c r="BB33" s="40"/>
    </row>
    <row r="34" spans="1:54" ht="15" customHeight="1">
      <c r="A34" s="57"/>
      <c r="B34" s="116" t="s">
        <v>128</v>
      </c>
      <c r="C34" s="117"/>
      <c r="D34" s="117"/>
      <c r="E34" s="329" t="s">
        <v>129</v>
      </c>
      <c r="F34" s="292"/>
      <c r="G34" s="117"/>
      <c r="H34" s="117"/>
      <c r="I34" s="63"/>
      <c r="J34" s="335" t="s">
        <v>130</v>
      </c>
      <c r="K34" s="290"/>
      <c r="L34" s="119"/>
      <c r="M34" s="63"/>
      <c r="N34" s="289" t="s">
        <v>131</v>
      </c>
      <c r="O34" s="290"/>
      <c r="P34" s="110">
        <f>SUM(AG23:AI35)</f>
        <v>0</v>
      </c>
      <c r="Q34" s="110">
        <f>SUM(AJ23:AJ35)</f>
        <v>0</v>
      </c>
      <c r="R34" s="41"/>
      <c r="S34" s="40"/>
      <c r="T34" s="106" t="s">
        <v>43</v>
      </c>
      <c r="U34" s="78"/>
      <c r="V34" s="79"/>
      <c r="W34" s="79"/>
      <c r="X34" s="80"/>
      <c r="Y34" s="78"/>
      <c r="Z34" s="79"/>
      <c r="AA34" s="79"/>
      <c r="AB34" s="80"/>
      <c r="AC34" s="78"/>
      <c r="AD34" s="79"/>
      <c r="AE34" s="79"/>
      <c r="AF34" s="80"/>
      <c r="AG34" s="78"/>
      <c r="AH34" s="79"/>
      <c r="AI34" s="79"/>
      <c r="AJ34" s="80"/>
      <c r="AK34" s="78"/>
      <c r="AL34" s="79"/>
      <c r="AM34" s="79"/>
      <c r="AN34" s="80"/>
      <c r="AO34" s="78"/>
      <c r="AP34" s="79"/>
      <c r="AQ34" s="79"/>
      <c r="AR34" s="80"/>
      <c r="AS34" s="40"/>
      <c r="AT34" s="40"/>
      <c r="AU34" s="40"/>
      <c r="AV34" s="40"/>
      <c r="AW34" s="40"/>
      <c r="AX34" s="40"/>
      <c r="AY34" s="40"/>
      <c r="AZ34" s="40"/>
      <c r="BA34" s="40"/>
      <c r="BB34" s="40"/>
    </row>
    <row r="35" spans="1:54" ht="15" customHeight="1">
      <c r="A35" s="57"/>
      <c r="B35" s="116" t="s">
        <v>132</v>
      </c>
      <c r="C35" s="117"/>
      <c r="D35" s="117"/>
      <c r="E35" s="329" t="s">
        <v>133</v>
      </c>
      <c r="F35" s="292"/>
      <c r="G35" s="117"/>
      <c r="H35" s="117"/>
      <c r="I35" s="63"/>
      <c r="J35" s="335" t="s">
        <v>134</v>
      </c>
      <c r="K35" s="290"/>
      <c r="L35" s="119"/>
      <c r="M35" s="63"/>
      <c r="N35" s="289" t="s">
        <v>135</v>
      </c>
      <c r="O35" s="290"/>
      <c r="P35" s="110">
        <f>SUM(AK23:AM35)</f>
        <v>0</v>
      </c>
      <c r="Q35" s="110">
        <f>SUM(AN23:AN35)</f>
        <v>0</v>
      </c>
      <c r="R35" s="41"/>
      <c r="S35" s="40"/>
      <c r="T35" s="86" t="s">
        <v>89</v>
      </c>
      <c r="U35" s="87"/>
      <c r="V35" s="88"/>
      <c r="W35" s="88"/>
      <c r="X35" s="89"/>
      <c r="Y35" s="87"/>
      <c r="Z35" s="88"/>
      <c r="AA35" s="88"/>
      <c r="AB35" s="89"/>
      <c r="AC35" s="87"/>
      <c r="AD35" s="88"/>
      <c r="AE35" s="88"/>
      <c r="AF35" s="89"/>
      <c r="AG35" s="87"/>
      <c r="AH35" s="88"/>
      <c r="AI35" s="88"/>
      <c r="AJ35" s="89"/>
      <c r="AK35" s="87"/>
      <c r="AL35" s="88"/>
      <c r="AM35" s="88"/>
      <c r="AN35" s="89"/>
      <c r="AO35" s="87"/>
      <c r="AP35" s="88"/>
      <c r="AQ35" s="88"/>
      <c r="AR35" s="89"/>
      <c r="AS35" s="40"/>
      <c r="AT35" s="40"/>
      <c r="AU35" s="40"/>
      <c r="AV35" s="40"/>
      <c r="AW35" s="40"/>
      <c r="AX35" s="40"/>
      <c r="AY35" s="40"/>
      <c r="AZ35" s="40"/>
      <c r="BA35" s="40"/>
      <c r="BB35" s="40"/>
    </row>
    <row r="36" spans="1:54" ht="15" customHeight="1">
      <c r="A36" s="57"/>
      <c r="B36" s="116" t="s">
        <v>136</v>
      </c>
      <c r="C36" s="117"/>
      <c r="D36" s="117"/>
      <c r="E36" s="329" t="s">
        <v>137</v>
      </c>
      <c r="F36" s="292"/>
      <c r="G36" s="117"/>
      <c r="H36" s="117"/>
      <c r="I36" s="63"/>
      <c r="J36" s="335" t="s">
        <v>138</v>
      </c>
      <c r="K36" s="290"/>
      <c r="L36" s="119"/>
      <c r="M36" s="63"/>
      <c r="N36" s="322" t="s">
        <v>139</v>
      </c>
      <c r="O36" s="323"/>
      <c r="P36" s="120">
        <f>SUM(AO23:AQ35)</f>
        <v>0</v>
      </c>
      <c r="Q36" s="120">
        <f>SUM(AR23:AR35)</f>
        <v>0</v>
      </c>
      <c r="R36" s="41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</row>
    <row r="37" spans="1:54" ht="15" customHeight="1">
      <c r="A37" s="57"/>
      <c r="B37" s="116" t="s">
        <v>140</v>
      </c>
      <c r="C37" s="117"/>
      <c r="D37" s="117"/>
      <c r="E37" s="329" t="s">
        <v>141</v>
      </c>
      <c r="F37" s="292"/>
      <c r="G37" s="117"/>
      <c r="H37" s="117"/>
      <c r="I37" s="63"/>
      <c r="J37" s="339" t="s">
        <v>142</v>
      </c>
      <c r="K37" s="290"/>
      <c r="L37" s="119"/>
      <c r="M37" s="63"/>
      <c r="N37" s="63"/>
      <c r="O37" s="63"/>
      <c r="P37" s="63"/>
      <c r="Q37" s="63"/>
      <c r="R37" s="4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</row>
    <row r="38" spans="1:54" ht="15" customHeight="1">
      <c r="A38" s="57"/>
      <c r="B38" s="116" t="s">
        <v>143</v>
      </c>
      <c r="C38" s="117"/>
      <c r="D38" s="117"/>
      <c r="E38" s="329" t="s">
        <v>144</v>
      </c>
      <c r="F38" s="292"/>
      <c r="G38" s="117"/>
      <c r="H38" s="117"/>
      <c r="I38" s="63"/>
      <c r="J38" s="335" t="s">
        <v>145</v>
      </c>
      <c r="K38" s="290"/>
      <c r="L38" s="119"/>
      <c r="M38" s="63"/>
      <c r="N38" s="315" t="s">
        <v>146</v>
      </c>
      <c r="O38" s="316"/>
      <c r="P38" s="316"/>
      <c r="Q38" s="317"/>
      <c r="R38" s="41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</row>
    <row r="39" spans="1:54" ht="15" customHeight="1">
      <c r="A39" s="57"/>
      <c r="B39" s="116" t="s">
        <v>35</v>
      </c>
      <c r="C39" s="117"/>
      <c r="D39" s="117"/>
      <c r="E39" s="329" t="s">
        <v>147</v>
      </c>
      <c r="F39" s="292"/>
      <c r="G39" s="117"/>
      <c r="H39" s="117"/>
      <c r="I39" s="63"/>
      <c r="J39" s="335" t="s">
        <v>148</v>
      </c>
      <c r="K39" s="290"/>
      <c r="L39" s="119"/>
      <c r="M39" s="63"/>
      <c r="N39" s="301" t="s">
        <v>46</v>
      </c>
      <c r="O39" s="305"/>
      <c r="P39" s="284"/>
      <c r="Q39" s="121">
        <f>SUM(L21:P21)</f>
        <v>0</v>
      </c>
      <c r="R39" s="4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</row>
    <row r="40" spans="1:54" ht="15" customHeight="1">
      <c r="A40" s="57"/>
      <c r="B40" s="116" t="s">
        <v>149</v>
      </c>
      <c r="C40" s="117"/>
      <c r="D40" s="117"/>
      <c r="E40" s="329" t="s">
        <v>150</v>
      </c>
      <c r="F40" s="292"/>
      <c r="G40" s="117"/>
      <c r="H40" s="117"/>
      <c r="I40" s="63"/>
      <c r="J40" s="335" t="s">
        <v>151</v>
      </c>
      <c r="K40" s="290"/>
      <c r="L40" s="119"/>
      <c r="M40" s="63"/>
      <c r="N40" s="289" t="s">
        <v>47</v>
      </c>
      <c r="O40" s="297"/>
      <c r="P40" s="290"/>
      <c r="Q40" s="122">
        <f>Q21</f>
        <v>0</v>
      </c>
      <c r="R40" s="4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</row>
    <row r="41" spans="1:54" ht="15" customHeight="1">
      <c r="A41" s="57"/>
      <c r="B41" s="116" t="s">
        <v>152</v>
      </c>
      <c r="C41" s="117"/>
      <c r="D41" s="117"/>
      <c r="E41" s="329" t="s">
        <v>153</v>
      </c>
      <c r="F41" s="292"/>
      <c r="G41" s="117"/>
      <c r="H41" s="117"/>
      <c r="I41" s="63"/>
      <c r="J41" s="335" t="s">
        <v>154</v>
      </c>
      <c r="K41" s="290"/>
      <c r="L41" s="119"/>
      <c r="M41" s="63"/>
      <c r="N41" s="289" t="s">
        <v>48</v>
      </c>
      <c r="O41" s="297"/>
      <c r="P41" s="290"/>
      <c r="Q41" s="122">
        <f>L50</f>
        <v>0</v>
      </c>
      <c r="R41" s="4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</row>
    <row r="42" spans="1:54" ht="15" customHeight="1">
      <c r="A42" s="57"/>
      <c r="B42" s="116" t="s">
        <v>155</v>
      </c>
      <c r="C42" s="117"/>
      <c r="D42" s="117"/>
      <c r="E42" s="329" t="s">
        <v>156</v>
      </c>
      <c r="F42" s="292"/>
      <c r="G42" s="117"/>
      <c r="H42" s="117"/>
      <c r="I42" s="63"/>
      <c r="J42" s="335" t="s">
        <v>157</v>
      </c>
      <c r="K42" s="290"/>
      <c r="L42" s="119"/>
      <c r="M42" s="63"/>
      <c r="N42" s="289" t="s">
        <v>49</v>
      </c>
      <c r="O42" s="297"/>
      <c r="P42" s="290"/>
      <c r="Q42" s="123"/>
      <c r="R42" s="4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</row>
    <row r="43" spans="1:54" ht="15" customHeight="1">
      <c r="A43" s="57"/>
      <c r="B43" s="116" t="s">
        <v>158</v>
      </c>
      <c r="C43" s="117"/>
      <c r="D43" s="117"/>
      <c r="E43" s="329" t="s">
        <v>159</v>
      </c>
      <c r="F43" s="292"/>
      <c r="G43" s="117"/>
      <c r="H43" s="117"/>
      <c r="I43" s="63"/>
      <c r="J43" s="335" t="s">
        <v>160</v>
      </c>
      <c r="K43" s="290"/>
      <c r="L43" s="119"/>
      <c r="M43" s="63"/>
      <c r="N43" s="289" t="s">
        <v>50</v>
      </c>
      <c r="O43" s="297"/>
      <c r="P43" s="290"/>
      <c r="Q43" s="123"/>
      <c r="R43" s="4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</row>
    <row r="44" spans="1:54" ht="15" customHeight="1">
      <c r="A44" s="57"/>
      <c r="B44" s="116" t="s">
        <v>161</v>
      </c>
      <c r="C44" s="117"/>
      <c r="D44" s="117"/>
      <c r="E44" s="329" t="s">
        <v>162</v>
      </c>
      <c r="F44" s="292"/>
      <c r="G44" s="117"/>
      <c r="H44" s="117"/>
      <c r="I44" s="63"/>
      <c r="J44" s="335" t="s">
        <v>163</v>
      </c>
      <c r="K44" s="290"/>
      <c r="L44" s="119"/>
      <c r="M44" s="63"/>
      <c r="N44" s="289" t="s">
        <v>51</v>
      </c>
      <c r="O44" s="297"/>
      <c r="P44" s="290"/>
      <c r="Q44" s="123"/>
      <c r="R44" s="4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</row>
    <row r="45" spans="1:54" ht="15" customHeight="1">
      <c r="A45" s="57"/>
      <c r="B45" s="116" t="s">
        <v>164</v>
      </c>
      <c r="C45" s="117"/>
      <c r="D45" s="117"/>
      <c r="E45" s="329" t="s">
        <v>165</v>
      </c>
      <c r="F45" s="292"/>
      <c r="G45" s="117"/>
      <c r="H45" s="117"/>
      <c r="I45" s="63"/>
      <c r="J45" s="335" t="s">
        <v>166</v>
      </c>
      <c r="K45" s="290"/>
      <c r="L45" s="119"/>
      <c r="M45" s="63"/>
      <c r="N45" s="289" t="s">
        <v>52</v>
      </c>
      <c r="O45" s="297"/>
      <c r="P45" s="290"/>
      <c r="Q45" s="123"/>
      <c r="R45" s="4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</row>
    <row r="46" spans="1:54" ht="15" customHeight="1">
      <c r="A46" s="57"/>
      <c r="B46" s="116" t="s">
        <v>167</v>
      </c>
      <c r="C46" s="117"/>
      <c r="D46" s="117"/>
      <c r="E46" s="329" t="s">
        <v>168</v>
      </c>
      <c r="F46" s="292"/>
      <c r="G46" s="117"/>
      <c r="H46" s="117"/>
      <c r="I46" s="63"/>
      <c r="J46" s="124" t="s">
        <v>169</v>
      </c>
      <c r="K46" s="124"/>
      <c r="L46" s="119"/>
      <c r="M46" s="63"/>
      <c r="N46" s="289" t="s">
        <v>53</v>
      </c>
      <c r="O46" s="297"/>
      <c r="P46" s="290"/>
      <c r="Q46" s="123"/>
      <c r="R46" s="4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</row>
    <row r="47" spans="1:54" ht="15" customHeight="1">
      <c r="A47" s="57"/>
      <c r="B47" s="116" t="s">
        <v>170</v>
      </c>
      <c r="C47" s="117"/>
      <c r="D47" s="117"/>
      <c r="E47" s="329" t="s">
        <v>171</v>
      </c>
      <c r="F47" s="292"/>
      <c r="G47" s="117"/>
      <c r="H47" s="117"/>
      <c r="I47" s="63"/>
      <c r="J47" s="335" t="s">
        <v>172</v>
      </c>
      <c r="K47" s="290"/>
      <c r="L47" s="119"/>
      <c r="M47" s="63"/>
      <c r="N47" s="289" t="s">
        <v>54</v>
      </c>
      <c r="O47" s="297"/>
      <c r="P47" s="290"/>
      <c r="Q47" s="123"/>
      <c r="R47" s="4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</row>
    <row r="48" spans="1:54" ht="15" customHeight="1">
      <c r="A48" s="57"/>
      <c r="B48" s="125" t="s">
        <v>173</v>
      </c>
      <c r="C48" s="117"/>
      <c r="D48" s="117"/>
      <c r="E48" s="329" t="s">
        <v>174</v>
      </c>
      <c r="F48" s="292"/>
      <c r="G48" s="117"/>
      <c r="H48" s="117"/>
      <c r="I48" s="63"/>
      <c r="J48" s="335" t="s">
        <v>175</v>
      </c>
      <c r="K48" s="290"/>
      <c r="L48" s="119"/>
      <c r="M48" s="63"/>
      <c r="N48" s="322" t="s">
        <v>55</v>
      </c>
      <c r="O48" s="303"/>
      <c r="P48" s="323"/>
      <c r="Q48" s="126"/>
      <c r="R48" s="4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</row>
    <row r="49" spans="1:54" ht="15" customHeight="1">
      <c r="A49" s="57"/>
      <c r="B49" s="127" t="s">
        <v>176</v>
      </c>
      <c r="C49" s="128"/>
      <c r="D49" s="128"/>
      <c r="E49" s="337" t="s">
        <v>177</v>
      </c>
      <c r="F49" s="310"/>
      <c r="G49" s="129"/>
      <c r="H49" s="129"/>
      <c r="I49" s="63"/>
      <c r="J49" s="338"/>
      <c r="K49" s="290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4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</row>
    <row r="50" spans="1:54" ht="15" customHeight="1">
      <c r="A50" s="57"/>
      <c r="B50" s="315" t="s">
        <v>45</v>
      </c>
      <c r="C50" s="316"/>
      <c r="D50" s="316"/>
      <c r="E50" s="316"/>
      <c r="F50" s="31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17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4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AC5:AF5"/>
    <mergeCell ref="AG5:AJ5"/>
    <mergeCell ref="AK5:AN5"/>
    <mergeCell ref="AO5:AR5"/>
    <mergeCell ref="T3:AR3"/>
    <mergeCell ref="L5:P5"/>
    <mergeCell ref="L6:M6"/>
    <mergeCell ref="B2:Q2"/>
    <mergeCell ref="C3:O3"/>
    <mergeCell ref="T5:T6"/>
    <mergeCell ref="U5:X5"/>
    <mergeCell ref="Y5:AB5"/>
    <mergeCell ref="B5:B6"/>
    <mergeCell ref="C5:D5"/>
    <mergeCell ref="E5:F5"/>
    <mergeCell ref="G5:H5"/>
    <mergeCell ref="J5:K6"/>
    <mergeCell ref="E29:F29"/>
    <mergeCell ref="E28:F28"/>
    <mergeCell ref="B23:F23"/>
    <mergeCell ref="B25:F26"/>
    <mergeCell ref="B27:H27"/>
    <mergeCell ref="G23:H23"/>
    <mergeCell ref="J7:K7"/>
    <mergeCell ref="J8:K8"/>
    <mergeCell ref="J12:K12"/>
    <mergeCell ref="J11:K11"/>
    <mergeCell ref="J20:K20"/>
    <mergeCell ref="J18:K18"/>
    <mergeCell ref="L17:M17"/>
    <mergeCell ref="L18:M18"/>
    <mergeCell ref="N25:O25"/>
    <mergeCell ref="N26:O26"/>
    <mergeCell ref="L21:M21"/>
    <mergeCell ref="L20:M20"/>
    <mergeCell ref="L19:M19"/>
    <mergeCell ref="N23:O24"/>
    <mergeCell ref="L7:M7"/>
    <mergeCell ref="L8:M8"/>
    <mergeCell ref="L9:M9"/>
    <mergeCell ref="L10:M10"/>
    <mergeCell ref="L11:M11"/>
    <mergeCell ref="L16:M16"/>
    <mergeCell ref="L15:M15"/>
    <mergeCell ref="L12:M12"/>
    <mergeCell ref="L13:M13"/>
    <mergeCell ref="L14:M14"/>
    <mergeCell ref="J50:K50"/>
    <mergeCell ref="J45:K45"/>
    <mergeCell ref="J16:K16"/>
    <mergeCell ref="J17:K17"/>
    <mergeCell ref="J15:K15"/>
    <mergeCell ref="J13:K13"/>
    <mergeCell ref="J14:K14"/>
    <mergeCell ref="J9:K9"/>
    <mergeCell ref="J10:K10"/>
    <mergeCell ref="J30:K30"/>
    <mergeCell ref="J42:K42"/>
    <mergeCell ref="J44:K44"/>
    <mergeCell ref="J43:K43"/>
    <mergeCell ref="E47:F47"/>
    <mergeCell ref="E48:F48"/>
    <mergeCell ref="E49:F49"/>
    <mergeCell ref="B50:F50"/>
    <mergeCell ref="N36:O36"/>
    <mergeCell ref="J36:K36"/>
    <mergeCell ref="N34:O34"/>
    <mergeCell ref="E34:F34"/>
    <mergeCell ref="E32:F32"/>
    <mergeCell ref="E33:F33"/>
    <mergeCell ref="E39:F39"/>
    <mergeCell ref="E38:F38"/>
    <mergeCell ref="E37:F37"/>
    <mergeCell ref="E36:F36"/>
    <mergeCell ref="E42:F42"/>
    <mergeCell ref="J49:K49"/>
    <mergeCell ref="J47:K47"/>
    <mergeCell ref="J48:K48"/>
    <mergeCell ref="J38:K38"/>
    <mergeCell ref="J39:K39"/>
    <mergeCell ref="N47:P47"/>
    <mergeCell ref="N48:P48"/>
    <mergeCell ref="N46:P46"/>
    <mergeCell ref="N45:P45"/>
    <mergeCell ref="AK21:AN21"/>
    <mergeCell ref="AO21:AR21"/>
    <mergeCell ref="Y21:AB21"/>
    <mergeCell ref="AC21:AF21"/>
    <mergeCell ref="AG21:AJ21"/>
    <mergeCell ref="E43:F43"/>
    <mergeCell ref="E44:F44"/>
    <mergeCell ref="E46:F46"/>
    <mergeCell ref="E45:F45"/>
    <mergeCell ref="E31:F31"/>
    <mergeCell ref="E30:F30"/>
    <mergeCell ref="Q23:Q24"/>
    <mergeCell ref="P23:P24"/>
    <mergeCell ref="B24:F24"/>
    <mergeCell ref="G24:H24"/>
    <mergeCell ref="N27:O27"/>
    <mergeCell ref="N29:O29"/>
    <mergeCell ref="N28:O28"/>
    <mergeCell ref="J32:K32"/>
    <mergeCell ref="J29:L29"/>
    <mergeCell ref="N32:O32"/>
    <mergeCell ref="U21:X21"/>
    <mergeCell ref="T21:T22"/>
    <mergeCell ref="N30:O30"/>
    <mergeCell ref="N42:P42"/>
    <mergeCell ref="N44:P44"/>
    <mergeCell ref="N43:P43"/>
    <mergeCell ref="N31:O31"/>
    <mergeCell ref="E40:F40"/>
    <mergeCell ref="E41:F41"/>
    <mergeCell ref="N39:P39"/>
    <mergeCell ref="N38:Q38"/>
    <mergeCell ref="N35:O35"/>
    <mergeCell ref="N41:P41"/>
    <mergeCell ref="E35:F35"/>
    <mergeCell ref="J31:K31"/>
    <mergeCell ref="J33:K33"/>
    <mergeCell ref="J34:K34"/>
    <mergeCell ref="N33:O33"/>
    <mergeCell ref="N40:P40"/>
    <mergeCell ref="J40:K40"/>
    <mergeCell ref="J37:K37"/>
    <mergeCell ref="J35:K35"/>
    <mergeCell ref="J41:K4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BD4B4"/>
  </sheetPr>
  <dimension ref="A1:BB1000"/>
  <sheetViews>
    <sheetView workbookViewId="0">
      <selection activeCell="J13" sqref="J13:K13"/>
    </sheetView>
  </sheetViews>
  <sheetFormatPr defaultColWidth="15.140625" defaultRowHeight="15" customHeight="1"/>
  <cols>
    <col min="1" max="1" width="1.85546875" customWidth="1"/>
    <col min="2" max="2" width="20.5703125" customWidth="1"/>
    <col min="3" max="8" width="10.28515625" customWidth="1"/>
    <col min="9" max="9" width="1.5703125" customWidth="1"/>
    <col min="10" max="10" width="10.7109375" customWidth="1"/>
    <col min="11" max="11" width="18.140625" customWidth="1"/>
    <col min="12" max="12" width="8" customWidth="1"/>
    <col min="13" max="13" width="1.28515625" customWidth="1"/>
    <col min="14" max="17" width="9.85546875" customWidth="1"/>
    <col min="18" max="19" width="2" customWidth="1"/>
    <col min="20" max="20" width="17.85546875" customWidth="1"/>
    <col min="21" max="44" width="5.42578125" customWidth="1"/>
    <col min="45" max="54" width="3.42578125" customWidth="1"/>
  </cols>
  <sheetData>
    <row r="1" spans="1:54" ht="13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</row>
    <row r="2" spans="1:54" ht="18" customHeight="1">
      <c r="A2" s="39"/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41"/>
      <c r="S2" s="39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ht="18.75" customHeight="1">
      <c r="A3" s="39"/>
      <c r="B3" s="42" t="s">
        <v>192</v>
      </c>
      <c r="C3" s="296" t="s">
        <v>71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2"/>
      <c r="P3" s="43"/>
      <c r="Q3" s="44"/>
      <c r="R3" s="41"/>
      <c r="S3" s="39"/>
      <c r="T3" s="306" t="s">
        <v>72</v>
      </c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ht="14.25" customHeight="1">
      <c r="A4" s="39"/>
      <c r="B4" s="45"/>
      <c r="C4" s="40"/>
      <c r="D4" s="40"/>
      <c r="E4" s="40"/>
      <c r="F4" s="40"/>
      <c r="G4" s="40"/>
      <c r="H4" s="40"/>
      <c r="I4" s="46"/>
      <c r="J4" s="40"/>
      <c r="K4" s="40"/>
      <c r="L4" s="40"/>
      <c r="M4" s="40"/>
      <c r="N4" s="40"/>
      <c r="O4" s="40"/>
      <c r="P4" s="40"/>
      <c r="Q4" s="47"/>
      <c r="R4" s="41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</row>
    <row r="5" spans="1:54" ht="14.25" customHeight="1">
      <c r="A5" s="39"/>
      <c r="B5" s="298" t="s">
        <v>73</v>
      </c>
      <c r="C5" s="300" t="s">
        <v>74</v>
      </c>
      <c r="D5" s="284"/>
      <c r="E5" s="283" t="s">
        <v>75</v>
      </c>
      <c r="F5" s="284"/>
      <c r="G5" s="283" t="s">
        <v>76</v>
      </c>
      <c r="H5" s="284"/>
      <c r="I5" s="40"/>
      <c r="J5" s="285" t="s">
        <v>24</v>
      </c>
      <c r="K5" s="286"/>
      <c r="L5" s="311" t="s">
        <v>25</v>
      </c>
      <c r="M5" s="305"/>
      <c r="N5" s="305"/>
      <c r="O5" s="305"/>
      <c r="P5" s="284"/>
      <c r="Q5" s="48" t="s">
        <v>26</v>
      </c>
      <c r="R5" s="41"/>
      <c r="S5" s="40"/>
      <c r="T5" s="312" t="s">
        <v>24</v>
      </c>
      <c r="U5" s="304" t="s">
        <v>77</v>
      </c>
      <c r="V5" s="305"/>
      <c r="W5" s="305"/>
      <c r="X5" s="284"/>
      <c r="Y5" s="304" t="s">
        <v>78</v>
      </c>
      <c r="Z5" s="305"/>
      <c r="AA5" s="305"/>
      <c r="AB5" s="284"/>
      <c r="AC5" s="304" t="s">
        <v>79</v>
      </c>
      <c r="AD5" s="305"/>
      <c r="AE5" s="305"/>
      <c r="AF5" s="284"/>
      <c r="AG5" s="304" t="s">
        <v>80</v>
      </c>
      <c r="AH5" s="305"/>
      <c r="AI5" s="305"/>
      <c r="AJ5" s="284"/>
      <c r="AK5" s="304" t="s">
        <v>81</v>
      </c>
      <c r="AL5" s="305"/>
      <c r="AM5" s="305"/>
      <c r="AN5" s="284"/>
      <c r="AO5" s="304" t="s">
        <v>82</v>
      </c>
      <c r="AP5" s="305"/>
      <c r="AQ5" s="305"/>
      <c r="AR5" s="284"/>
      <c r="AS5" s="40"/>
      <c r="AT5" s="40"/>
      <c r="AU5" s="40"/>
      <c r="AV5" s="40"/>
      <c r="AW5" s="40"/>
      <c r="AX5" s="40"/>
      <c r="AY5" s="40"/>
      <c r="AZ5" s="40"/>
      <c r="BA5" s="40"/>
      <c r="BB5" s="40"/>
    </row>
    <row r="6" spans="1:54" ht="15" customHeight="1">
      <c r="A6" s="39"/>
      <c r="B6" s="299"/>
      <c r="C6" s="49" t="s">
        <v>83</v>
      </c>
      <c r="D6" s="50" t="s">
        <v>84</v>
      </c>
      <c r="E6" s="49" t="s">
        <v>83</v>
      </c>
      <c r="F6" s="50" t="s">
        <v>84</v>
      </c>
      <c r="G6" s="51" t="s">
        <v>83</v>
      </c>
      <c r="H6" s="50" t="s">
        <v>84</v>
      </c>
      <c r="I6" s="40"/>
      <c r="J6" s="287"/>
      <c r="K6" s="288"/>
      <c r="L6" s="309" t="s">
        <v>85</v>
      </c>
      <c r="M6" s="310"/>
      <c r="N6" s="52" t="s">
        <v>28</v>
      </c>
      <c r="O6" s="52" t="s">
        <v>29</v>
      </c>
      <c r="P6" s="52" t="s">
        <v>30</v>
      </c>
      <c r="Q6" s="53" t="s">
        <v>31</v>
      </c>
      <c r="R6" s="41"/>
      <c r="S6" s="40"/>
      <c r="T6" s="299"/>
      <c r="U6" s="54" t="s">
        <v>86</v>
      </c>
      <c r="V6" s="55" t="s">
        <v>29</v>
      </c>
      <c r="W6" s="55" t="s">
        <v>30</v>
      </c>
      <c r="X6" s="56" t="s">
        <v>31</v>
      </c>
      <c r="Y6" s="54" t="s">
        <v>86</v>
      </c>
      <c r="Z6" s="55" t="s">
        <v>29</v>
      </c>
      <c r="AA6" s="55" t="s">
        <v>30</v>
      </c>
      <c r="AB6" s="56" t="s">
        <v>31</v>
      </c>
      <c r="AC6" s="54" t="s">
        <v>86</v>
      </c>
      <c r="AD6" s="55" t="s">
        <v>29</v>
      </c>
      <c r="AE6" s="55" t="s">
        <v>30</v>
      </c>
      <c r="AF6" s="56" t="s">
        <v>31</v>
      </c>
      <c r="AG6" s="54" t="s">
        <v>86</v>
      </c>
      <c r="AH6" s="55" t="s">
        <v>29</v>
      </c>
      <c r="AI6" s="55" t="s">
        <v>30</v>
      </c>
      <c r="AJ6" s="56" t="s">
        <v>31</v>
      </c>
      <c r="AK6" s="54" t="s">
        <v>86</v>
      </c>
      <c r="AL6" s="55" t="s">
        <v>29</v>
      </c>
      <c r="AM6" s="55" t="s">
        <v>30</v>
      </c>
      <c r="AN6" s="56" t="s">
        <v>31</v>
      </c>
      <c r="AO6" s="54" t="s">
        <v>86</v>
      </c>
      <c r="AP6" s="55" t="s">
        <v>29</v>
      </c>
      <c r="AQ6" s="55" t="s">
        <v>30</v>
      </c>
      <c r="AR6" s="56" t="s">
        <v>31</v>
      </c>
      <c r="AS6" s="40"/>
      <c r="AT6" s="40"/>
      <c r="AU6" s="40"/>
      <c r="AV6" s="40"/>
      <c r="AW6" s="40"/>
      <c r="AX6" s="40"/>
      <c r="AY6" s="40"/>
      <c r="AZ6" s="40"/>
      <c r="BA6" s="40"/>
      <c r="BB6" s="40"/>
    </row>
    <row r="7" spans="1:54" ht="15" customHeight="1">
      <c r="A7" s="57"/>
      <c r="B7" s="58"/>
      <c r="C7" s="59"/>
      <c r="D7" s="60">
        <f t="shared" ref="D7:D21" si="0">C7*6*10*4</f>
        <v>0</v>
      </c>
      <c r="E7" s="59"/>
      <c r="F7" s="60">
        <f t="shared" ref="F7:F21" si="1">E7*6*10*4</f>
        <v>0</v>
      </c>
      <c r="G7" s="61"/>
      <c r="H7" s="62"/>
      <c r="I7" s="63"/>
      <c r="J7" s="301" t="s">
        <v>32</v>
      </c>
      <c r="K7" s="284"/>
      <c r="L7" s="307"/>
      <c r="M7" s="308"/>
      <c r="N7" s="64">
        <f t="shared" ref="N7:Q7" si="2">U7+Y7+AC7+AG7+AK7+AO7+U23+Y23+AC23+AG23+AK23+AO23</f>
        <v>0</v>
      </c>
      <c r="O7" s="64">
        <f t="shared" si="2"/>
        <v>0</v>
      </c>
      <c r="P7" s="65">
        <f t="shared" si="2"/>
        <v>0</v>
      </c>
      <c r="Q7" s="66">
        <f t="shared" si="2"/>
        <v>0</v>
      </c>
      <c r="R7" s="140"/>
      <c r="S7" s="63"/>
      <c r="T7" s="141" t="s">
        <v>32</v>
      </c>
      <c r="U7" s="142"/>
      <c r="V7" s="143"/>
      <c r="W7" s="143"/>
      <c r="X7" s="144"/>
      <c r="Y7" s="142"/>
      <c r="Z7" s="143"/>
      <c r="AA7" s="143"/>
      <c r="AB7" s="144"/>
      <c r="AC7" s="142"/>
      <c r="AD7" s="143"/>
      <c r="AE7" s="143"/>
      <c r="AF7" s="144"/>
      <c r="AG7" s="142"/>
      <c r="AH7" s="143"/>
      <c r="AI7" s="143"/>
      <c r="AJ7" s="144"/>
      <c r="AK7" s="142"/>
      <c r="AL7" s="143"/>
      <c r="AM7" s="143"/>
      <c r="AN7" s="144"/>
      <c r="AO7" s="142"/>
      <c r="AP7" s="143"/>
      <c r="AQ7" s="143"/>
      <c r="AR7" s="144"/>
      <c r="AS7" s="63"/>
      <c r="AT7" s="63"/>
      <c r="AU7" s="63"/>
      <c r="AV7" s="63"/>
      <c r="AW7" s="63"/>
      <c r="AX7" s="63"/>
      <c r="AY7" s="63"/>
      <c r="AZ7" s="63"/>
      <c r="BA7" s="63"/>
      <c r="BB7" s="63"/>
    </row>
    <row r="8" spans="1:54" ht="15" customHeight="1">
      <c r="A8" s="57"/>
      <c r="B8" s="58"/>
      <c r="C8" s="71"/>
      <c r="D8" s="60">
        <f t="shared" si="0"/>
        <v>0</v>
      </c>
      <c r="E8" s="71"/>
      <c r="F8" s="60">
        <f t="shared" si="1"/>
        <v>0</v>
      </c>
      <c r="G8" s="72"/>
      <c r="H8" s="73"/>
      <c r="I8" s="63"/>
      <c r="J8" s="289" t="s">
        <v>33</v>
      </c>
      <c r="K8" s="290"/>
      <c r="L8" s="291"/>
      <c r="M8" s="292"/>
      <c r="N8" s="74">
        <f t="shared" ref="N8:Q8" si="3">U8+Y8+AC8+AG8+AK8+AO8+U24+Y24+AC24+AG24+AK24+AO24</f>
        <v>0</v>
      </c>
      <c r="O8" s="74">
        <f t="shared" si="3"/>
        <v>0</v>
      </c>
      <c r="P8" s="75">
        <f t="shared" si="3"/>
        <v>0</v>
      </c>
      <c r="Q8" s="76">
        <f t="shared" si="3"/>
        <v>0</v>
      </c>
      <c r="R8" s="140"/>
      <c r="S8" s="63"/>
      <c r="T8" s="145" t="s">
        <v>33</v>
      </c>
      <c r="U8" s="146"/>
      <c r="V8" s="147"/>
      <c r="W8" s="147"/>
      <c r="X8" s="148"/>
      <c r="Y8" s="146"/>
      <c r="Z8" s="147"/>
      <c r="AA8" s="147"/>
      <c r="AB8" s="148"/>
      <c r="AC8" s="146"/>
      <c r="AD8" s="147"/>
      <c r="AE8" s="147"/>
      <c r="AF8" s="148"/>
      <c r="AG8" s="146"/>
      <c r="AH8" s="147"/>
      <c r="AI8" s="147"/>
      <c r="AJ8" s="148"/>
      <c r="AK8" s="146"/>
      <c r="AL8" s="147"/>
      <c r="AM8" s="147"/>
      <c r="AN8" s="148"/>
      <c r="AO8" s="146"/>
      <c r="AP8" s="147"/>
      <c r="AQ8" s="147"/>
      <c r="AR8" s="148"/>
      <c r="AS8" s="63"/>
      <c r="AT8" s="63"/>
      <c r="AU8" s="63"/>
      <c r="AV8" s="63"/>
      <c r="AW8" s="63"/>
      <c r="AX8" s="63"/>
      <c r="AY8" s="63"/>
      <c r="AZ8" s="63"/>
      <c r="BA8" s="63"/>
      <c r="BB8" s="63"/>
    </row>
    <row r="9" spans="1:54" ht="15" customHeight="1">
      <c r="A9" s="57"/>
      <c r="B9" s="58"/>
      <c r="C9" s="71"/>
      <c r="D9" s="60">
        <f t="shared" si="0"/>
        <v>0</v>
      </c>
      <c r="E9" s="71"/>
      <c r="F9" s="60">
        <f t="shared" si="1"/>
        <v>0</v>
      </c>
      <c r="G9" s="72"/>
      <c r="H9" s="73"/>
      <c r="I9" s="63"/>
      <c r="J9" s="289" t="s">
        <v>34</v>
      </c>
      <c r="K9" s="290"/>
      <c r="L9" s="291"/>
      <c r="M9" s="292"/>
      <c r="N9" s="74">
        <f t="shared" ref="N9:Q9" si="4">U9+Y9+AC9+AG9+AK9+AO9+U25+Y25+AC25+AG25+AK25+AO25</f>
        <v>0</v>
      </c>
      <c r="O9" s="74">
        <f t="shared" si="4"/>
        <v>0</v>
      </c>
      <c r="P9" s="75">
        <f t="shared" si="4"/>
        <v>0</v>
      </c>
      <c r="Q9" s="76">
        <f t="shared" si="4"/>
        <v>0</v>
      </c>
      <c r="R9" s="140"/>
      <c r="S9" s="63"/>
      <c r="T9" s="145" t="s">
        <v>34</v>
      </c>
      <c r="U9" s="146"/>
      <c r="V9" s="147"/>
      <c r="W9" s="147"/>
      <c r="X9" s="148"/>
      <c r="Y9" s="146"/>
      <c r="Z9" s="147"/>
      <c r="AA9" s="147"/>
      <c r="AB9" s="148"/>
      <c r="AC9" s="146"/>
      <c r="AD9" s="147"/>
      <c r="AE9" s="147"/>
      <c r="AF9" s="148"/>
      <c r="AG9" s="146"/>
      <c r="AH9" s="147"/>
      <c r="AI9" s="147"/>
      <c r="AJ9" s="148"/>
      <c r="AK9" s="146"/>
      <c r="AL9" s="147"/>
      <c r="AM9" s="147"/>
      <c r="AN9" s="148"/>
      <c r="AO9" s="146"/>
      <c r="AP9" s="147"/>
      <c r="AQ9" s="147"/>
      <c r="AR9" s="148"/>
      <c r="AS9" s="63"/>
      <c r="AT9" s="63"/>
      <c r="AU9" s="63"/>
      <c r="AV9" s="63"/>
      <c r="AW9" s="63"/>
      <c r="AX9" s="63"/>
      <c r="AY9" s="63"/>
      <c r="AZ9" s="63"/>
      <c r="BA9" s="63"/>
      <c r="BB9" s="63"/>
    </row>
    <row r="10" spans="1:54" ht="15" customHeight="1">
      <c r="A10" s="57"/>
      <c r="B10" s="58"/>
      <c r="C10" s="71"/>
      <c r="D10" s="60">
        <f t="shared" si="0"/>
        <v>0</v>
      </c>
      <c r="E10" s="71"/>
      <c r="F10" s="60">
        <f t="shared" si="1"/>
        <v>0</v>
      </c>
      <c r="G10" s="72"/>
      <c r="H10" s="73"/>
      <c r="I10" s="63"/>
      <c r="J10" s="289" t="s">
        <v>35</v>
      </c>
      <c r="K10" s="290"/>
      <c r="L10" s="291"/>
      <c r="M10" s="292"/>
      <c r="N10" s="74">
        <f t="shared" ref="N10:Q10" si="5">U10+Y10+AC10+AG10+AK10+AO10+U26+Y26+AC26+AG26+AK26+AO26</f>
        <v>0</v>
      </c>
      <c r="O10" s="74">
        <f t="shared" si="5"/>
        <v>0</v>
      </c>
      <c r="P10" s="75">
        <f t="shared" si="5"/>
        <v>0</v>
      </c>
      <c r="Q10" s="76">
        <f t="shared" si="5"/>
        <v>0</v>
      </c>
      <c r="R10" s="140"/>
      <c r="S10" s="63"/>
      <c r="T10" s="145" t="s">
        <v>35</v>
      </c>
      <c r="U10" s="146"/>
      <c r="V10" s="147"/>
      <c r="W10" s="147"/>
      <c r="X10" s="148"/>
      <c r="Y10" s="146"/>
      <c r="Z10" s="147"/>
      <c r="AA10" s="147"/>
      <c r="AB10" s="148"/>
      <c r="AC10" s="146"/>
      <c r="AD10" s="147"/>
      <c r="AE10" s="147"/>
      <c r="AF10" s="148"/>
      <c r="AG10" s="146"/>
      <c r="AH10" s="147"/>
      <c r="AI10" s="147"/>
      <c r="AJ10" s="148"/>
      <c r="AK10" s="146"/>
      <c r="AL10" s="147"/>
      <c r="AM10" s="147"/>
      <c r="AN10" s="148"/>
      <c r="AO10" s="146"/>
      <c r="AP10" s="147"/>
      <c r="AQ10" s="147"/>
      <c r="AR10" s="148"/>
      <c r="AS10" s="63"/>
      <c r="AT10" s="63"/>
      <c r="AU10" s="63"/>
      <c r="AV10" s="63"/>
      <c r="AW10" s="63"/>
      <c r="AX10" s="63"/>
      <c r="AY10" s="63"/>
      <c r="AZ10" s="63"/>
      <c r="BA10" s="63"/>
      <c r="BB10" s="63"/>
    </row>
    <row r="11" spans="1:54" ht="15" customHeight="1">
      <c r="A11" s="57"/>
      <c r="B11" s="58"/>
      <c r="C11" s="71"/>
      <c r="D11" s="60">
        <f t="shared" si="0"/>
        <v>0</v>
      </c>
      <c r="E11" s="71"/>
      <c r="F11" s="60">
        <f t="shared" si="1"/>
        <v>0</v>
      </c>
      <c r="G11" s="72"/>
      <c r="H11" s="73"/>
      <c r="I11" s="63"/>
      <c r="J11" s="289" t="s">
        <v>36</v>
      </c>
      <c r="K11" s="290"/>
      <c r="L11" s="291"/>
      <c r="M11" s="292"/>
      <c r="N11" s="74">
        <f t="shared" ref="N11:Q11" si="6">U11+Y11+AC11+AG11+AK11+AO11+U27+Y27+AC27+AG27+AK27+AO27</f>
        <v>0</v>
      </c>
      <c r="O11" s="74">
        <f t="shared" si="6"/>
        <v>0</v>
      </c>
      <c r="P11" s="75">
        <f t="shared" si="6"/>
        <v>0</v>
      </c>
      <c r="Q11" s="76">
        <f t="shared" si="6"/>
        <v>0</v>
      </c>
      <c r="R11" s="140"/>
      <c r="S11" s="63"/>
      <c r="T11" s="145" t="s">
        <v>36</v>
      </c>
      <c r="U11" s="146"/>
      <c r="V11" s="147"/>
      <c r="W11" s="147"/>
      <c r="X11" s="148"/>
      <c r="Y11" s="146"/>
      <c r="Z11" s="147"/>
      <c r="AA11" s="147"/>
      <c r="AB11" s="148"/>
      <c r="AC11" s="146"/>
      <c r="AD11" s="147"/>
      <c r="AE11" s="147"/>
      <c r="AF11" s="148"/>
      <c r="AG11" s="146"/>
      <c r="AH11" s="147"/>
      <c r="AI11" s="147"/>
      <c r="AJ11" s="148"/>
      <c r="AK11" s="146"/>
      <c r="AL11" s="147"/>
      <c r="AM11" s="147"/>
      <c r="AN11" s="148"/>
      <c r="AO11" s="146"/>
      <c r="AP11" s="147"/>
      <c r="AQ11" s="147"/>
      <c r="AR11" s="148"/>
      <c r="AS11" s="63"/>
      <c r="AT11" s="63"/>
      <c r="AU11" s="63"/>
      <c r="AV11" s="63"/>
      <c r="AW11" s="63"/>
      <c r="AX11" s="63"/>
      <c r="AY11" s="63"/>
      <c r="AZ11" s="63"/>
      <c r="BA11" s="63"/>
      <c r="BB11" s="63"/>
    </row>
    <row r="12" spans="1:54" ht="15" customHeight="1">
      <c r="A12" s="57"/>
      <c r="B12" s="81"/>
      <c r="C12" s="71"/>
      <c r="D12" s="60">
        <f t="shared" si="0"/>
        <v>0</v>
      </c>
      <c r="E12" s="71"/>
      <c r="F12" s="60">
        <f t="shared" si="1"/>
        <v>0</v>
      </c>
      <c r="G12" s="72"/>
      <c r="H12" s="73"/>
      <c r="I12" s="63"/>
      <c r="J12" s="289" t="s">
        <v>37</v>
      </c>
      <c r="K12" s="290"/>
      <c r="L12" s="291"/>
      <c r="M12" s="292"/>
      <c r="N12" s="74">
        <f t="shared" ref="N12:Q12" si="7">U12+Y12+AC12+AG12+AK12+AO12+U28+Y28+AC28+AG28+AK28+AO28</f>
        <v>0</v>
      </c>
      <c r="O12" s="74">
        <f t="shared" si="7"/>
        <v>0</v>
      </c>
      <c r="P12" s="75">
        <f t="shared" si="7"/>
        <v>0</v>
      </c>
      <c r="Q12" s="76">
        <f t="shared" si="7"/>
        <v>0</v>
      </c>
      <c r="R12" s="140"/>
      <c r="S12" s="63"/>
      <c r="T12" s="145" t="s">
        <v>37</v>
      </c>
      <c r="U12" s="146"/>
      <c r="V12" s="147"/>
      <c r="W12" s="147"/>
      <c r="X12" s="148"/>
      <c r="Y12" s="146"/>
      <c r="Z12" s="147"/>
      <c r="AA12" s="147"/>
      <c r="AB12" s="148"/>
      <c r="AC12" s="146"/>
      <c r="AD12" s="147"/>
      <c r="AE12" s="147"/>
      <c r="AF12" s="148"/>
      <c r="AG12" s="146"/>
      <c r="AH12" s="147"/>
      <c r="AI12" s="147"/>
      <c r="AJ12" s="148"/>
      <c r="AK12" s="146"/>
      <c r="AL12" s="147"/>
      <c r="AM12" s="147"/>
      <c r="AN12" s="148"/>
      <c r="AO12" s="146"/>
      <c r="AP12" s="147"/>
      <c r="AQ12" s="147"/>
      <c r="AR12" s="148"/>
      <c r="AS12" s="63"/>
      <c r="AT12" s="63"/>
      <c r="AU12" s="63"/>
      <c r="AV12" s="63"/>
      <c r="AW12" s="63"/>
      <c r="AX12" s="63"/>
      <c r="AY12" s="63"/>
      <c r="AZ12" s="63"/>
      <c r="BA12" s="63"/>
      <c r="BB12" s="63"/>
    </row>
    <row r="13" spans="1:54" ht="15" customHeight="1">
      <c r="A13" s="57"/>
      <c r="B13" s="81"/>
      <c r="C13" s="71"/>
      <c r="D13" s="60">
        <f t="shared" si="0"/>
        <v>0</v>
      </c>
      <c r="E13" s="71"/>
      <c r="F13" s="60">
        <f t="shared" si="1"/>
        <v>0</v>
      </c>
      <c r="G13" s="72"/>
      <c r="H13" s="73"/>
      <c r="I13" s="63"/>
      <c r="J13" s="289" t="s">
        <v>38</v>
      </c>
      <c r="K13" s="290"/>
      <c r="L13" s="291"/>
      <c r="M13" s="292"/>
      <c r="N13" s="74">
        <f t="shared" ref="N13:Q13" si="8">U13+Y13+AC13+AG13+AK13+AO13+U29+Y29+AC29+AG29+AK29+AO29</f>
        <v>0</v>
      </c>
      <c r="O13" s="74">
        <f t="shared" si="8"/>
        <v>0</v>
      </c>
      <c r="P13" s="75">
        <f t="shared" si="8"/>
        <v>0</v>
      </c>
      <c r="Q13" s="76">
        <f t="shared" si="8"/>
        <v>0</v>
      </c>
      <c r="R13" s="140"/>
      <c r="S13" s="63"/>
      <c r="T13" s="145" t="s">
        <v>38</v>
      </c>
      <c r="U13" s="146"/>
      <c r="V13" s="147"/>
      <c r="W13" s="147"/>
      <c r="X13" s="148"/>
      <c r="Y13" s="146"/>
      <c r="Z13" s="147"/>
      <c r="AA13" s="147"/>
      <c r="AB13" s="148"/>
      <c r="AC13" s="146"/>
      <c r="AD13" s="147"/>
      <c r="AE13" s="147"/>
      <c r="AF13" s="148"/>
      <c r="AG13" s="146"/>
      <c r="AH13" s="147"/>
      <c r="AI13" s="147"/>
      <c r="AJ13" s="148"/>
      <c r="AK13" s="146"/>
      <c r="AL13" s="147"/>
      <c r="AM13" s="147"/>
      <c r="AN13" s="148"/>
      <c r="AO13" s="146"/>
      <c r="AP13" s="147"/>
      <c r="AQ13" s="147"/>
      <c r="AR13" s="148"/>
      <c r="AS13" s="63"/>
      <c r="AT13" s="63"/>
      <c r="AU13" s="63"/>
      <c r="AV13" s="63"/>
      <c r="AW13" s="63"/>
      <c r="AX13" s="63"/>
      <c r="AY13" s="63"/>
      <c r="AZ13" s="63"/>
      <c r="BA13" s="63"/>
      <c r="BB13" s="63"/>
    </row>
    <row r="14" spans="1:54" ht="15" customHeight="1">
      <c r="A14" s="57"/>
      <c r="B14" s="82"/>
      <c r="C14" s="71"/>
      <c r="D14" s="60">
        <f t="shared" si="0"/>
        <v>0</v>
      </c>
      <c r="E14" s="71"/>
      <c r="F14" s="60">
        <f t="shared" si="1"/>
        <v>0</v>
      </c>
      <c r="G14" s="72"/>
      <c r="H14" s="73"/>
      <c r="I14" s="63"/>
      <c r="J14" s="289" t="s">
        <v>39</v>
      </c>
      <c r="K14" s="290"/>
      <c r="L14" s="291"/>
      <c r="M14" s="292"/>
      <c r="N14" s="74">
        <f t="shared" ref="N14:Q14" si="9">U14+Y14+AC14+AG14+AK14+AO14+U30+Y30+AC30+AG30+AK30+AO30</f>
        <v>0</v>
      </c>
      <c r="O14" s="74">
        <f t="shared" si="9"/>
        <v>0</v>
      </c>
      <c r="P14" s="75">
        <f t="shared" si="9"/>
        <v>0</v>
      </c>
      <c r="Q14" s="76">
        <f t="shared" si="9"/>
        <v>0</v>
      </c>
      <c r="R14" s="140"/>
      <c r="S14" s="63"/>
      <c r="T14" s="145" t="s">
        <v>39</v>
      </c>
      <c r="U14" s="146"/>
      <c r="V14" s="147"/>
      <c r="W14" s="147"/>
      <c r="X14" s="148"/>
      <c r="Y14" s="146"/>
      <c r="Z14" s="147"/>
      <c r="AA14" s="147"/>
      <c r="AB14" s="148"/>
      <c r="AC14" s="146"/>
      <c r="AD14" s="147"/>
      <c r="AE14" s="147"/>
      <c r="AF14" s="148"/>
      <c r="AG14" s="146"/>
      <c r="AH14" s="147"/>
      <c r="AI14" s="147"/>
      <c r="AJ14" s="148"/>
      <c r="AK14" s="146"/>
      <c r="AL14" s="147"/>
      <c r="AM14" s="147"/>
      <c r="AN14" s="148"/>
      <c r="AO14" s="146"/>
      <c r="AP14" s="147"/>
      <c r="AQ14" s="147"/>
      <c r="AR14" s="148"/>
      <c r="AS14" s="63"/>
      <c r="AT14" s="63"/>
      <c r="AU14" s="63"/>
      <c r="AV14" s="63"/>
      <c r="AW14" s="63"/>
      <c r="AX14" s="63"/>
      <c r="AY14" s="63"/>
      <c r="AZ14" s="63"/>
      <c r="BA14" s="63"/>
      <c r="BB14" s="63"/>
    </row>
    <row r="15" spans="1:54" ht="15" customHeight="1">
      <c r="A15" s="57"/>
      <c r="B15" s="81"/>
      <c r="C15" s="71"/>
      <c r="D15" s="60">
        <f t="shared" si="0"/>
        <v>0</v>
      </c>
      <c r="E15" s="71"/>
      <c r="F15" s="60">
        <f t="shared" si="1"/>
        <v>0</v>
      </c>
      <c r="G15" s="72"/>
      <c r="H15" s="73"/>
      <c r="I15" s="63"/>
      <c r="J15" s="289" t="s">
        <v>40</v>
      </c>
      <c r="K15" s="290"/>
      <c r="L15" s="291"/>
      <c r="M15" s="292"/>
      <c r="N15" s="74">
        <f t="shared" ref="N15:Q15" si="10">U15+Y15+AC15+AG15+AK15+AO15+U31+Y31+AC31+AG31+AK31+AO31</f>
        <v>0</v>
      </c>
      <c r="O15" s="74">
        <f t="shared" si="10"/>
        <v>0</v>
      </c>
      <c r="P15" s="75">
        <f t="shared" si="10"/>
        <v>0</v>
      </c>
      <c r="Q15" s="76">
        <f t="shared" si="10"/>
        <v>0</v>
      </c>
      <c r="R15" s="140"/>
      <c r="S15" s="63"/>
      <c r="T15" s="145" t="s">
        <v>40</v>
      </c>
      <c r="U15" s="146"/>
      <c r="V15" s="147"/>
      <c r="W15" s="147"/>
      <c r="X15" s="148"/>
      <c r="Y15" s="146"/>
      <c r="Z15" s="147"/>
      <c r="AA15" s="147"/>
      <c r="AB15" s="148"/>
      <c r="AC15" s="146"/>
      <c r="AD15" s="147"/>
      <c r="AE15" s="147"/>
      <c r="AF15" s="148"/>
      <c r="AG15" s="146"/>
      <c r="AH15" s="147"/>
      <c r="AI15" s="147"/>
      <c r="AJ15" s="148"/>
      <c r="AK15" s="146"/>
      <c r="AL15" s="147"/>
      <c r="AM15" s="147"/>
      <c r="AN15" s="148"/>
      <c r="AO15" s="146"/>
      <c r="AP15" s="147"/>
      <c r="AQ15" s="147"/>
      <c r="AR15" s="148"/>
      <c r="AS15" s="63"/>
      <c r="AT15" s="63"/>
      <c r="AU15" s="63"/>
      <c r="AV15" s="63"/>
      <c r="AW15" s="63"/>
      <c r="AX15" s="63"/>
      <c r="AY15" s="63"/>
      <c r="AZ15" s="63"/>
      <c r="BA15" s="63"/>
      <c r="BB15" s="63"/>
    </row>
    <row r="16" spans="1:54" ht="15" customHeight="1">
      <c r="A16" s="57"/>
      <c r="B16" s="81"/>
      <c r="C16" s="71"/>
      <c r="D16" s="60">
        <f t="shared" si="0"/>
        <v>0</v>
      </c>
      <c r="E16" s="71"/>
      <c r="F16" s="60">
        <f t="shared" si="1"/>
        <v>0</v>
      </c>
      <c r="G16" s="72"/>
      <c r="H16" s="73"/>
      <c r="I16" s="63"/>
      <c r="J16" s="289" t="s">
        <v>41</v>
      </c>
      <c r="K16" s="290"/>
      <c r="L16" s="291"/>
      <c r="M16" s="292"/>
      <c r="N16" s="74">
        <f t="shared" ref="N16:Q16" si="11">U16+Y16+AC16+AG16+AK16+AO16+U32+Y32+AC32+AG32+AK32+AO32</f>
        <v>0</v>
      </c>
      <c r="O16" s="74">
        <f t="shared" si="11"/>
        <v>0</v>
      </c>
      <c r="P16" s="75">
        <f t="shared" si="11"/>
        <v>0</v>
      </c>
      <c r="Q16" s="76">
        <f t="shared" si="11"/>
        <v>0</v>
      </c>
      <c r="R16" s="140"/>
      <c r="S16" s="63"/>
      <c r="T16" s="145" t="s">
        <v>41</v>
      </c>
      <c r="U16" s="146"/>
      <c r="V16" s="147"/>
      <c r="W16" s="147"/>
      <c r="X16" s="148"/>
      <c r="Y16" s="146"/>
      <c r="Z16" s="147"/>
      <c r="AA16" s="147"/>
      <c r="AB16" s="148"/>
      <c r="AC16" s="146"/>
      <c r="AD16" s="147"/>
      <c r="AE16" s="147"/>
      <c r="AF16" s="148"/>
      <c r="AG16" s="146"/>
      <c r="AH16" s="147"/>
      <c r="AI16" s="147"/>
      <c r="AJ16" s="148"/>
      <c r="AK16" s="146"/>
      <c r="AL16" s="147"/>
      <c r="AM16" s="147"/>
      <c r="AN16" s="148"/>
      <c r="AO16" s="146"/>
      <c r="AP16" s="147"/>
      <c r="AQ16" s="147"/>
      <c r="AR16" s="148"/>
      <c r="AS16" s="63"/>
      <c r="AT16" s="63"/>
      <c r="AU16" s="63"/>
      <c r="AV16" s="63"/>
      <c r="AW16" s="63"/>
      <c r="AX16" s="63"/>
      <c r="AY16" s="63"/>
      <c r="AZ16" s="63"/>
      <c r="BA16" s="63"/>
      <c r="BB16" s="63"/>
    </row>
    <row r="17" spans="1:54" ht="15" customHeight="1">
      <c r="A17" s="57"/>
      <c r="B17" s="58"/>
      <c r="C17" s="71"/>
      <c r="D17" s="60">
        <f t="shared" si="0"/>
        <v>0</v>
      </c>
      <c r="E17" s="71"/>
      <c r="F17" s="60">
        <f t="shared" si="1"/>
        <v>0</v>
      </c>
      <c r="G17" s="72"/>
      <c r="H17" s="73"/>
      <c r="I17" s="63"/>
      <c r="J17" s="289" t="s">
        <v>42</v>
      </c>
      <c r="K17" s="290"/>
      <c r="L17" s="291"/>
      <c r="M17" s="292"/>
      <c r="N17" s="74">
        <f t="shared" ref="N17:Q17" si="12">U17+Y17+AC17+AG17+AK17+AO17+U33+Y33+AC33+AG33+AK33+AO33</f>
        <v>0</v>
      </c>
      <c r="O17" s="74">
        <f t="shared" si="12"/>
        <v>0</v>
      </c>
      <c r="P17" s="75">
        <f t="shared" si="12"/>
        <v>0</v>
      </c>
      <c r="Q17" s="76">
        <f t="shared" si="12"/>
        <v>0</v>
      </c>
      <c r="R17" s="140"/>
      <c r="S17" s="63"/>
      <c r="T17" s="145" t="s">
        <v>42</v>
      </c>
      <c r="U17" s="146"/>
      <c r="V17" s="147"/>
      <c r="W17" s="147"/>
      <c r="X17" s="148"/>
      <c r="Y17" s="146"/>
      <c r="Z17" s="147"/>
      <c r="AA17" s="147"/>
      <c r="AB17" s="148"/>
      <c r="AC17" s="146"/>
      <c r="AD17" s="147"/>
      <c r="AE17" s="147"/>
      <c r="AF17" s="148"/>
      <c r="AG17" s="146"/>
      <c r="AH17" s="147"/>
      <c r="AI17" s="147"/>
      <c r="AJ17" s="148"/>
      <c r="AK17" s="146"/>
      <c r="AL17" s="147"/>
      <c r="AM17" s="147"/>
      <c r="AN17" s="148"/>
      <c r="AO17" s="146"/>
      <c r="AP17" s="147"/>
      <c r="AQ17" s="147"/>
      <c r="AR17" s="148"/>
      <c r="AS17" s="63"/>
      <c r="AT17" s="63"/>
      <c r="AU17" s="63"/>
      <c r="AV17" s="63"/>
      <c r="AW17" s="63"/>
      <c r="AX17" s="63"/>
      <c r="AY17" s="63"/>
      <c r="AZ17" s="63"/>
      <c r="BA17" s="63"/>
      <c r="BB17" s="63"/>
    </row>
    <row r="18" spans="1:54" ht="15" customHeight="1">
      <c r="A18" s="57"/>
      <c r="B18" s="83"/>
      <c r="C18" s="71"/>
      <c r="D18" s="60">
        <f t="shared" si="0"/>
        <v>0</v>
      </c>
      <c r="E18" s="71"/>
      <c r="F18" s="60">
        <f t="shared" si="1"/>
        <v>0</v>
      </c>
      <c r="G18" s="72"/>
      <c r="H18" s="73"/>
      <c r="I18" s="63"/>
      <c r="J18" s="289" t="s">
        <v>43</v>
      </c>
      <c r="K18" s="290"/>
      <c r="L18" s="291"/>
      <c r="M18" s="292"/>
      <c r="N18" s="74">
        <f t="shared" ref="N18:Q18" si="13">U18+Y18+AC18+AG18+AK18+AO18+U34+Y34+AC34+AG34+AK34+AO34</f>
        <v>0</v>
      </c>
      <c r="O18" s="74">
        <f t="shared" si="13"/>
        <v>0</v>
      </c>
      <c r="P18" s="75">
        <f t="shared" si="13"/>
        <v>0</v>
      </c>
      <c r="Q18" s="76">
        <f t="shared" si="13"/>
        <v>0</v>
      </c>
      <c r="R18" s="140"/>
      <c r="S18" s="63"/>
      <c r="T18" s="145" t="s">
        <v>43</v>
      </c>
      <c r="U18" s="146"/>
      <c r="V18" s="147"/>
      <c r="W18" s="147"/>
      <c r="X18" s="148"/>
      <c r="Y18" s="146"/>
      <c r="Z18" s="147"/>
      <c r="AA18" s="147"/>
      <c r="AB18" s="148"/>
      <c r="AC18" s="146"/>
      <c r="AD18" s="147"/>
      <c r="AE18" s="147"/>
      <c r="AF18" s="148"/>
      <c r="AG18" s="146"/>
      <c r="AH18" s="147"/>
      <c r="AI18" s="147"/>
      <c r="AJ18" s="148"/>
      <c r="AK18" s="146"/>
      <c r="AL18" s="147"/>
      <c r="AM18" s="147"/>
      <c r="AN18" s="148"/>
      <c r="AO18" s="146"/>
      <c r="AP18" s="147"/>
      <c r="AQ18" s="147"/>
      <c r="AR18" s="148"/>
      <c r="AS18" s="63"/>
      <c r="AT18" s="63"/>
      <c r="AU18" s="63"/>
      <c r="AV18" s="63"/>
      <c r="AW18" s="63"/>
      <c r="AX18" s="63"/>
      <c r="AY18" s="63"/>
      <c r="AZ18" s="63"/>
      <c r="BA18" s="63"/>
      <c r="BB18" s="63"/>
    </row>
    <row r="19" spans="1:54" ht="15" customHeight="1">
      <c r="A19" s="57"/>
      <c r="B19" s="82"/>
      <c r="C19" s="71"/>
      <c r="D19" s="60">
        <f t="shared" si="0"/>
        <v>0</v>
      </c>
      <c r="E19" s="71"/>
      <c r="F19" s="60">
        <f t="shared" si="1"/>
        <v>0</v>
      </c>
      <c r="G19" s="72"/>
      <c r="H19" s="73"/>
      <c r="I19" s="63"/>
      <c r="J19" s="84" t="s">
        <v>87</v>
      </c>
      <c r="K19" s="85" t="s">
        <v>88</v>
      </c>
      <c r="L19" s="291"/>
      <c r="M19" s="292"/>
      <c r="N19" s="74">
        <f t="shared" ref="N19:Q19" si="14">U19+Y19+AC19+AG19+AK19+AO19+U35+Y35+AC35+AG35+AK35+AO35</f>
        <v>0</v>
      </c>
      <c r="O19" s="74">
        <f t="shared" si="14"/>
        <v>0</v>
      </c>
      <c r="P19" s="75">
        <f t="shared" si="14"/>
        <v>0</v>
      </c>
      <c r="Q19" s="76">
        <f t="shared" si="14"/>
        <v>0</v>
      </c>
      <c r="R19" s="140"/>
      <c r="S19" s="63"/>
      <c r="T19" s="149" t="s">
        <v>89</v>
      </c>
      <c r="U19" s="150"/>
      <c r="V19" s="151"/>
      <c r="W19" s="151"/>
      <c r="X19" s="152"/>
      <c r="Y19" s="150"/>
      <c r="Z19" s="151"/>
      <c r="AA19" s="151"/>
      <c r="AB19" s="152"/>
      <c r="AC19" s="150"/>
      <c r="AD19" s="151"/>
      <c r="AE19" s="151"/>
      <c r="AF19" s="152"/>
      <c r="AG19" s="150"/>
      <c r="AH19" s="151"/>
      <c r="AI19" s="151"/>
      <c r="AJ19" s="152"/>
      <c r="AK19" s="150"/>
      <c r="AL19" s="151"/>
      <c r="AM19" s="151"/>
      <c r="AN19" s="152"/>
      <c r="AO19" s="150"/>
      <c r="AP19" s="151"/>
      <c r="AQ19" s="151"/>
      <c r="AR19" s="152"/>
      <c r="AS19" s="63"/>
      <c r="AT19" s="63"/>
      <c r="AU19" s="63"/>
      <c r="AV19" s="63"/>
      <c r="AW19" s="63"/>
      <c r="AX19" s="63"/>
      <c r="AY19" s="63"/>
      <c r="AZ19" s="63"/>
      <c r="BA19" s="63"/>
      <c r="BB19" s="63"/>
    </row>
    <row r="20" spans="1:54" ht="15" customHeight="1">
      <c r="A20" s="57"/>
      <c r="B20" s="83"/>
      <c r="C20" s="71"/>
      <c r="D20" s="60">
        <f t="shared" si="0"/>
        <v>0</v>
      </c>
      <c r="E20" s="71"/>
      <c r="F20" s="60">
        <f t="shared" si="1"/>
        <v>0</v>
      </c>
      <c r="G20" s="72"/>
      <c r="H20" s="73"/>
      <c r="I20" s="63"/>
      <c r="J20" s="302"/>
      <c r="K20" s="303"/>
      <c r="L20" s="289"/>
      <c r="M20" s="292"/>
      <c r="N20" s="90"/>
      <c r="O20" s="90"/>
      <c r="P20" s="91"/>
      <c r="Q20" s="92"/>
      <c r="R20" s="140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</row>
    <row r="21" spans="1:54" ht="15" customHeight="1">
      <c r="A21" s="57"/>
      <c r="B21" s="83"/>
      <c r="C21" s="71"/>
      <c r="D21" s="60">
        <f t="shared" si="0"/>
        <v>0</v>
      </c>
      <c r="E21" s="71"/>
      <c r="F21" s="60">
        <f t="shared" si="1"/>
        <v>0</v>
      </c>
      <c r="G21" s="72"/>
      <c r="H21" s="73"/>
      <c r="I21" s="63"/>
      <c r="J21" s="93" t="s">
        <v>45</v>
      </c>
      <c r="K21" s="94"/>
      <c r="L21" s="313">
        <f>SUM(L7:M20)</f>
        <v>0</v>
      </c>
      <c r="M21" s="314"/>
      <c r="N21" s="95">
        <f t="shared" ref="N21:Q21" si="15">SUM(N7:N20)</f>
        <v>0</v>
      </c>
      <c r="O21" s="95">
        <f t="shared" si="15"/>
        <v>0</v>
      </c>
      <c r="P21" s="96">
        <f t="shared" si="15"/>
        <v>0</v>
      </c>
      <c r="Q21" s="97">
        <f t="shared" si="15"/>
        <v>0</v>
      </c>
      <c r="R21" s="140"/>
      <c r="S21" s="63"/>
      <c r="T21" s="324" t="s">
        <v>24</v>
      </c>
      <c r="U21" s="340" t="s">
        <v>90</v>
      </c>
      <c r="V21" s="305"/>
      <c r="W21" s="305"/>
      <c r="X21" s="284"/>
      <c r="Y21" s="340" t="s">
        <v>91</v>
      </c>
      <c r="Z21" s="305"/>
      <c r="AA21" s="305"/>
      <c r="AB21" s="284"/>
      <c r="AC21" s="340" t="s">
        <v>92</v>
      </c>
      <c r="AD21" s="305"/>
      <c r="AE21" s="305"/>
      <c r="AF21" s="284"/>
      <c r="AG21" s="340" t="s">
        <v>93</v>
      </c>
      <c r="AH21" s="305"/>
      <c r="AI21" s="305"/>
      <c r="AJ21" s="284"/>
      <c r="AK21" s="340" t="s">
        <v>94</v>
      </c>
      <c r="AL21" s="305"/>
      <c r="AM21" s="305"/>
      <c r="AN21" s="284"/>
      <c r="AO21" s="340" t="s">
        <v>95</v>
      </c>
      <c r="AP21" s="305"/>
      <c r="AQ21" s="305"/>
      <c r="AR21" s="284"/>
      <c r="AS21" s="63"/>
      <c r="AT21" s="63"/>
      <c r="AU21" s="63"/>
      <c r="AV21" s="63"/>
      <c r="AW21" s="63"/>
      <c r="AX21" s="63"/>
      <c r="AY21" s="63"/>
      <c r="AZ21" s="63"/>
      <c r="BA21" s="63"/>
      <c r="BB21" s="63"/>
    </row>
    <row r="22" spans="1:54" ht="15" customHeight="1">
      <c r="A22" s="57"/>
      <c r="B22" s="98" t="s">
        <v>45</v>
      </c>
      <c r="C22" s="99">
        <f t="shared" ref="C22:H22" si="16">SUM(C7:C21)</f>
        <v>0</v>
      </c>
      <c r="D22" s="100">
        <f t="shared" si="16"/>
        <v>0</v>
      </c>
      <c r="E22" s="99">
        <f t="shared" si="16"/>
        <v>0</v>
      </c>
      <c r="F22" s="100">
        <f t="shared" si="16"/>
        <v>0</v>
      </c>
      <c r="G22" s="99">
        <f t="shared" si="16"/>
        <v>0</v>
      </c>
      <c r="H22" s="100">
        <f t="shared" si="16"/>
        <v>0</v>
      </c>
      <c r="I22" s="63"/>
      <c r="J22" s="101"/>
      <c r="K22" s="101"/>
      <c r="L22" s="102"/>
      <c r="M22" s="102"/>
      <c r="N22" s="103"/>
      <c r="O22" s="103"/>
      <c r="P22" s="103"/>
      <c r="Q22" s="103"/>
      <c r="R22" s="140"/>
      <c r="S22" s="63"/>
      <c r="T22" s="299"/>
      <c r="U22" s="153" t="s">
        <v>86</v>
      </c>
      <c r="V22" s="154" t="s">
        <v>29</v>
      </c>
      <c r="W22" s="154" t="s">
        <v>30</v>
      </c>
      <c r="X22" s="155" t="s">
        <v>31</v>
      </c>
      <c r="Y22" s="153" t="s">
        <v>86</v>
      </c>
      <c r="Z22" s="154" t="s">
        <v>29</v>
      </c>
      <c r="AA22" s="154" t="s">
        <v>30</v>
      </c>
      <c r="AB22" s="155" t="s">
        <v>31</v>
      </c>
      <c r="AC22" s="153" t="s">
        <v>86</v>
      </c>
      <c r="AD22" s="154" t="s">
        <v>29</v>
      </c>
      <c r="AE22" s="154" t="s">
        <v>30</v>
      </c>
      <c r="AF22" s="155" t="s">
        <v>31</v>
      </c>
      <c r="AG22" s="153" t="s">
        <v>86</v>
      </c>
      <c r="AH22" s="154" t="s">
        <v>29</v>
      </c>
      <c r="AI22" s="154" t="s">
        <v>30</v>
      </c>
      <c r="AJ22" s="155" t="s">
        <v>31</v>
      </c>
      <c r="AK22" s="153" t="s">
        <v>86</v>
      </c>
      <c r="AL22" s="154" t="s">
        <v>29</v>
      </c>
      <c r="AM22" s="154" t="s">
        <v>30</v>
      </c>
      <c r="AN22" s="155" t="s">
        <v>31</v>
      </c>
      <c r="AO22" s="153" t="s">
        <v>86</v>
      </c>
      <c r="AP22" s="154" t="s">
        <v>29</v>
      </c>
      <c r="AQ22" s="154" t="s">
        <v>30</v>
      </c>
      <c r="AR22" s="155" t="s">
        <v>31</v>
      </c>
      <c r="AS22" s="63"/>
      <c r="AT22" s="63"/>
      <c r="AU22" s="63"/>
      <c r="AV22" s="63"/>
      <c r="AW22" s="63"/>
      <c r="AX22" s="63"/>
      <c r="AY22" s="63"/>
      <c r="AZ22" s="63"/>
      <c r="BA22" s="63"/>
      <c r="BB22" s="63"/>
    </row>
    <row r="23" spans="1:54" ht="15" customHeight="1">
      <c r="A23" s="57"/>
      <c r="B23" s="315" t="s">
        <v>96</v>
      </c>
      <c r="C23" s="316"/>
      <c r="D23" s="316"/>
      <c r="E23" s="316"/>
      <c r="F23" s="317"/>
      <c r="G23" s="315">
        <f>C22+E22+G22</f>
        <v>0</v>
      </c>
      <c r="H23" s="317"/>
      <c r="I23" s="63"/>
      <c r="J23" s="104"/>
      <c r="K23" s="63"/>
      <c r="L23" s="63"/>
      <c r="M23" s="63"/>
      <c r="N23" s="318" t="s">
        <v>97</v>
      </c>
      <c r="O23" s="286"/>
      <c r="P23" s="326" t="s">
        <v>98</v>
      </c>
      <c r="Q23" s="324" t="s">
        <v>26</v>
      </c>
      <c r="R23" s="140"/>
      <c r="S23" s="63"/>
      <c r="T23" s="156" t="s">
        <v>32</v>
      </c>
      <c r="U23" s="142"/>
      <c r="V23" s="143"/>
      <c r="W23" s="143"/>
      <c r="X23" s="144"/>
      <c r="Y23" s="142"/>
      <c r="Z23" s="143"/>
      <c r="AA23" s="143"/>
      <c r="AB23" s="144"/>
      <c r="AC23" s="142"/>
      <c r="AD23" s="143"/>
      <c r="AE23" s="143"/>
      <c r="AF23" s="144"/>
      <c r="AG23" s="142"/>
      <c r="AH23" s="143"/>
      <c r="AI23" s="143"/>
      <c r="AJ23" s="144"/>
      <c r="AK23" s="142"/>
      <c r="AL23" s="143"/>
      <c r="AM23" s="143"/>
      <c r="AN23" s="144"/>
      <c r="AO23" s="142"/>
      <c r="AP23" s="143"/>
      <c r="AQ23" s="143"/>
      <c r="AR23" s="144"/>
      <c r="AS23" s="63"/>
      <c r="AT23" s="63"/>
      <c r="AU23" s="63"/>
      <c r="AV23" s="63"/>
      <c r="AW23" s="63"/>
      <c r="AX23" s="63"/>
      <c r="AY23" s="63"/>
      <c r="AZ23" s="63"/>
      <c r="BA23" s="63"/>
      <c r="BB23" s="63"/>
    </row>
    <row r="24" spans="1:54" ht="15" customHeight="1">
      <c r="A24" s="57"/>
      <c r="B24" s="318" t="s">
        <v>99</v>
      </c>
      <c r="C24" s="319"/>
      <c r="D24" s="319"/>
      <c r="E24" s="319"/>
      <c r="F24" s="286"/>
      <c r="G24" s="315">
        <f>H22+F22+D22</f>
        <v>0</v>
      </c>
      <c r="H24" s="317"/>
      <c r="I24" s="63"/>
      <c r="J24" s="104"/>
      <c r="K24" s="63"/>
      <c r="L24" s="63"/>
      <c r="M24" s="63"/>
      <c r="N24" s="320"/>
      <c r="O24" s="321"/>
      <c r="P24" s="299"/>
      <c r="Q24" s="325"/>
      <c r="R24" s="140"/>
      <c r="S24" s="63"/>
      <c r="T24" s="84" t="s">
        <v>33</v>
      </c>
      <c r="U24" s="146"/>
      <c r="V24" s="147"/>
      <c r="W24" s="147"/>
      <c r="X24" s="148"/>
      <c r="Y24" s="146"/>
      <c r="Z24" s="147"/>
      <c r="AA24" s="147"/>
      <c r="AB24" s="148"/>
      <c r="AC24" s="146"/>
      <c r="AD24" s="147"/>
      <c r="AE24" s="147"/>
      <c r="AF24" s="148"/>
      <c r="AG24" s="146"/>
      <c r="AH24" s="147"/>
      <c r="AI24" s="147"/>
      <c r="AJ24" s="148"/>
      <c r="AK24" s="146"/>
      <c r="AL24" s="147"/>
      <c r="AM24" s="147"/>
      <c r="AN24" s="148"/>
      <c r="AO24" s="146"/>
      <c r="AP24" s="147"/>
      <c r="AQ24" s="147"/>
      <c r="AR24" s="148"/>
      <c r="AS24" s="63"/>
      <c r="AT24" s="63"/>
      <c r="AU24" s="63"/>
      <c r="AV24" s="63"/>
      <c r="AW24" s="63"/>
      <c r="AX24" s="63"/>
      <c r="AY24" s="63"/>
      <c r="AZ24" s="63"/>
      <c r="BA24" s="63"/>
      <c r="BB24" s="63"/>
    </row>
    <row r="25" spans="1:54" ht="15" customHeight="1">
      <c r="A25" s="57"/>
      <c r="B25" s="327" t="s">
        <v>100</v>
      </c>
      <c r="C25" s="319"/>
      <c r="D25" s="319"/>
      <c r="E25" s="319"/>
      <c r="F25" s="286"/>
      <c r="G25" s="107"/>
      <c r="H25" s="107"/>
      <c r="I25" s="63"/>
      <c r="J25" s="104"/>
      <c r="K25" s="63"/>
      <c r="L25" s="63"/>
      <c r="M25" s="63"/>
      <c r="N25" s="301" t="s">
        <v>101</v>
      </c>
      <c r="O25" s="284"/>
      <c r="P25" s="108">
        <f>SUM(U7:W19)</f>
        <v>0</v>
      </c>
      <c r="Q25" s="108">
        <f>SUM(X7:X19)</f>
        <v>0</v>
      </c>
      <c r="R25" s="140"/>
      <c r="S25" s="63"/>
      <c r="T25" s="84" t="s">
        <v>34</v>
      </c>
      <c r="U25" s="146"/>
      <c r="V25" s="147"/>
      <c r="W25" s="147"/>
      <c r="X25" s="148"/>
      <c r="Y25" s="146"/>
      <c r="Z25" s="147"/>
      <c r="AA25" s="147"/>
      <c r="AB25" s="148"/>
      <c r="AC25" s="146"/>
      <c r="AD25" s="147"/>
      <c r="AE25" s="147"/>
      <c r="AF25" s="148"/>
      <c r="AG25" s="146"/>
      <c r="AH25" s="147"/>
      <c r="AI25" s="147"/>
      <c r="AJ25" s="148"/>
      <c r="AK25" s="146"/>
      <c r="AL25" s="147"/>
      <c r="AM25" s="147"/>
      <c r="AN25" s="148"/>
      <c r="AO25" s="146"/>
      <c r="AP25" s="147"/>
      <c r="AQ25" s="147"/>
      <c r="AR25" s="148"/>
      <c r="AS25" s="63"/>
      <c r="AT25" s="63"/>
      <c r="AU25" s="63"/>
      <c r="AV25" s="63"/>
      <c r="AW25" s="63"/>
      <c r="AX25" s="63"/>
      <c r="AY25" s="63"/>
      <c r="AZ25" s="63"/>
      <c r="BA25" s="63"/>
      <c r="BB25" s="63"/>
    </row>
    <row r="26" spans="1:54" ht="15" customHeight="1">
      <c r="A26" s="57"/>
      <c r="B26" s="287"/>
      <c r="C26" s="328"/>
      <c r="D26" s="328"/>
      <c r="E26" s="328"/>
      <c r="F26" s="288"/>
      <c r="G26" s="63"/>
      <c r="H26" s="63"/>
      <c r="I26" s="63"/>
      <c r="J26" s="109"/>
      <c r="K26" s="63"/>
      <c r="L26" s="63"/>
      <c r="M26" s="63"/>
      <c r="N26" s="289" t="s">
        <v>102</v>
      </c>
      <c r="O26" s="290"/>
      <c r="P26" s="110">
        <f>SUM(Y7:AA19)</f>
        <v>0</v>
      </c>
      <c r="Q26" s="110">
        <f>SUM(AB7:AB19)</f>
        <v>0</v>
      </c>
      <c r="R26" s="140"/>
      <c r="S26" s="63"/>
      <c r="T26" s="84" t="s">
        <v>35</v>
      </c>
      <c r="U26" s="146"/>
      <c r="V26" s="147"/>
      <c r="W26" s="147"/>
      <c r="X26" s="148"/>
      <c r="Y26" s="146"/>
      <c r="Z26" s="147"/>
      <c r="AA26" s="147"/>
      <c r="AB26" s="148"/>
      <c r="AC26" s="146"/>
      <c r="AD26" s="147"/>
      <c r="AE26" s="147"/>
      <c r="AF26" s="148"/>
      <c r="AG26" s="146"/>
      <c r="AH26" s="147"/>
      <c r="AI26" s="147"/>
      <c r="AJ26" s="148"/>
      <c r="AK26" s="146"/>
      <c r="AL26" s="147"/>
      <c r="AM26" s="147"/>
      <c r="AN26" s="148"/>
      <c r="AO26" s="146"/>
      <c r="AP26" s="147"/>
      <c r="AQ26" s="147"/>
      <c r="AR26" s="148"/>
      <c r="AS26" s="63"/>
      <c r="AT26" s="63"/>
      <c r="AU26" s="63"/>
      <c r="AV26" s="63"/>
      <c r="AW26" s="63"/>
      <c r="AX26" s="63"/>
      <c r="AY26" s="63"/>
      <c r="AZ26" s="63"/>
      <c r="BA26" s="63"/>
      <c r="BB26" s="63"/>
    </row>
    <row r="27" spans="1:54" ht="15" customHeight="1">
      <c r="A27" s="57"/>
      <c r="B27" s="333" t="s">
        <v>103</v>
      </c>
      <c r="C27" s="334"/>
      <c r="D27" s="334"/>
      <c r="E27" s="334"/>
      <c r="F27" s="334"/>
      <c r="G27" s="334"/>
      <c r="H27" s="321"/>
      <c r="I27" s="63"/>
      <c r="J27" s="109"/>
      <c r="K27" s="63"/>
      <c r="L27" s="63"/>
      <c r="M27" s="63"/>
      <c r="N27" s="289" t="s">
        <v>104</v>
      </c>
      <c r="O27" s="290"/>
      <c r="P27" s="110">
        <f>SUM(AC7:AE19)</f>
        <v>0</v>
      </c>
      <c r="Q27" s="110">
        <f>SUM(AF7:AF19)</f>
        <v>0</v>
      </c>
      <c r="R27" s="140"/>
      <c r="S27" s="63"/>
      <c r="T27" s="84" t="s">
        <v>36</v>
      </c>
      <c r="U27" s="146"/>
      <c r="V27" s="147"/>
      <c r="W27" s="147"/>
      <c r="X27" s="148"/>
      <c r="Y27" s="146"/>
      <c r="Z27" s="147"/>
      <c r="AA27" s="147"/>
      <c r="AB27" s="148"/>
      <c r="AC27" s="146"/>
      <c r="AD27" s="147"/>
      <c r="AE27" s="147"/>
      <c r="AF27" s="148"/>
      <c r="AG27" s="146"/>
      <c r="AH27" s="147"/>
      <c r="AI27" s="147"/>
      <c r="AJ27" s="148"/>
      <c r="AK27" s="146"/>
      <c r="AL27" s="147"/>
      <c r="AM27" s="147"/>
      <c r="AN27" s="148"/>
      <c r="AO27" s="146"/>
      <c r="AP27" s="147"/>
      <c r="AQ27" s="147"/>
      <c r="AR27" s="148"/>
      <c r="AS27" s="63"/>
      <c r="AT27" s="63"/>
      <c r="AU27" s="63"/>
      <c r="AV27" s="63"/>
      <c r="AW27" s="63"/>
      <c r="AX27" s="63"/>
      <c r="AY27" s="63"/>
      <c r="AZ27" s="63"/>
      <c r="BA27" s="63"/>
      <c r="BB27" s="63"/>
    </row>
    <row r="28" spans="1:54" ht="15" customHeight="1">
      <c r="A28" s="57"/>
      <c r="B28" s="111" t="s">
        <v>105</v>
      </c>
      <c r="C28" s="112" t="s">
        <v>106</v>
      </c>
      <c r="D28" s="113" t="s">
        <v>107</v>
      </c>
      <c r="E28" s="332" t="s">
        <v>105</v>
      </c>
      <c r="F28" s="310"/>
      <c r="G28" s="112" t="s">
        <v>106</v>
      </c>
      <c r="H28" s="113" t="s">
        <v>107</v>
      </c>
      <c r="I28" s="63"/>
      <c r="J28" s="109"/>
      <c r="K28" s="63"/>
      <c r="L28" s="63"/>
      <c r="M28" s="63"/>
      <c r="N28" s="289" t="s">
        <v>108</v>
      </c>
      <c r="O28" s="290"/>
      <c r="P28" s="110">
        <f>SUM(AG7:AI19)</f>
        <v>0</v>
      </c>
      <c r="Q28" s="110">
        <f>SUM(AJ7:AJ19)</f>
        <v>0</v>
      </c>
      <c r="R28" s="140"/>
      <c r="S28" s="63"/>
      <c r="T28" s="84" t="s">
        <v>37</v>
      </c>
      <c r="U28" s="146"/>
      <c r="V28" s="147"/>
      <c r="W28" s="147"/>
      <c r="X28" s="148"/>
      <c r="Y28" s="146"/>
      <c r="Z28" s="147"/>
      <c r="AA28" s="147"/>
      <c r="AB28" s="148"/>
      <c r="AC28" s="146"/>
      <c r="AD28" s="147"/>
      <c r="AE28" s="147"/>
      <c r="AF28" s="148"/>
      <c r="AG28" s="146"/>
      <c r="AH28" s="147"/>
      <c r="AI28" s="147"/>
      <c r="AJ28" s="148"/>
      <c r="AK28" s="146"/>
      <c r="AL28" s="147"/>
      <c r="AM28" s="147"/>
      <c r="AN28" s="148"/>
      <c r="AO28" s="146"/>
      <c r="AP28" s="147"/>
      <c r="AQ28" s="147"/>
      <c r="AR28" s="148"/>
      <c r="AS28" s="63"/>
      <c r="AT28" s="63"/>
      <c r="AU28" s="63"/>
      <c r="AV28" s="63"/>
      <c r="AW28" s="63"/>
      <c r="AX28" s="63"/>
      <c r="AY28" s="63"/>
      <c r="AZ28" s="63"/>
      <c r="BA28" s="63"/>
      <c r="BB28" s="63"/>
    </row>
    <row r="29" spans="1:54" ht="15" customHeight="1">
      <c r="A29" s="57"/>
      <c r="B29" s="114" t="s">
        <v>109</v>
      </c>
      <c r="C29" s="115"/>
      <c r="D29" s="115"/>
      <c r="E29" s="330" t="s">
        <v>39</v>
      </c>
      <c r="F29" s="331"/>
      <c r="G29" s="115"/>
      <c r="H29" s="115"/>
      <c r="I29" s="63"/>
      <c r="J29" s="315" t="s">
        <v>110</v>
      </c>
      <c r="K29" s="316"/>
      <c r="L29" s="317"/>
      <c r="M29" s="63"/>
      <c r="N29" s="289" t="s">
        <v>111</v>
      </c>
      <c r="O29" s="290"/>
      <c r="P29" s="110">
        <f>SUM(AK7:AM19)</f>
        <v>0</v>
      </c>
      <c r="Q29" s="110">
        <f>SUM(AN7:AN19)</f>
        <v>0</v>
      </c>
      <c r="R29" s="140"/>
      <c r="S29" s="63"/>
      <c r="T29" s="84" t="s">
        <v>38</v>
      </c>
      <c r="U29" s="146"/>
      <c r="V29" s="147"/>
      <c r="W29" s="147"/>
      <c r="X29" s="148"/>
      <c r="Y29" s="146"/>
      <c r="Z29" s="147"/>
      <c r="AA29" s="147"/>
      <c r="AB29" s="148"/>
      <c r="AC29" s="146"/>
      <c r="AD29" s="147"/>
      <c r="AE29" s="147"/>
      <c r="AF29" s="148"/>
      <c r="AG29" s="146"/>
      <c r="AH29" s="147"/>
      <c r="AI29" s="147"/>
      <c r="AJ29" s="148"/>
      <c r="AK29" s="146"/>
      <c r="AL29" s="147"/>
      <c r="AM29" s="147"/>
      <c r="AN29" s="148"/>
      <c r="AO29" s="146"/>
      <c r="AP29" s="147"/>
      <c r="AQ29" s="147"/>
      <c r="AR29" s="148"/>
      <c r="AS29" s="63"/>
      <c r="AT29" s="63"/>
      <c r="AU29" s="63"/>
      <c r="AV29" s="63"/>
      <c r="AW29" s="63"/>
      <c r="AX29" s="63"/>
      <c r="AY29" s="63"/>
      <c r="AZ29" s="63"/>
      <c r="BA29" s="63"/>
      <c r="BB29" s="63"/>
    </row>
    <row r="30" spans="1:54" ht="15" customHeight="1">
      <c r="A30" s="57"/>
      <c r="B30" s="116" t="s">
        <v>112</v>
      </c>
      <c r="C30" s="117"/>
      <c r="D30" s="117"/>
      <c r="E30" s="329" t="s">
        <v>113</v>
      </c>
      <c r="F30" s="292"/>
      <c r="G30" s="117"/>
      <c r="H30" s="117"/>
      <c r="I30" s="63"/>
      <c r="J30" s="336" t="s">
        <v>114</v>
      </c>
      <c r="K30" s="284"/>
      <c r="L30" s="118"/>
      <c r="M30" s="63"/>
      <c r="N30" s="289" t="s">
        <v>115</v>
      </c>
      <c r="O30" s="290"/>
      <c r="P30" s="110">
        <f>SUM(AO7:AQ19)</f>
        <v>0</v>
      </c>
      <c r="Q30" s="110">
        <f>SUM(AR7:AR19)</f>
        <v>0</v>
      </c>
      <c r="R30" s="140"/>
      <c r="S30" s="63"/>
      <c r="T30" s="84" t="s">
        <v>39</v>
      </c>
      <c r="U30" s="146"/>
      <c r="V30" s="147"/>
      <c r="W30" s="147"/>
      <c r="X30" s="148"/>
      <c r="Y30" s="146"/>
      <c r="Z30" s="147"/>
      <c r="AA30" s="147"/>
      <c r="AB30" s="148"/>
      <c r="AC30" s="146"/>
      <c r="AD30" s="147"/>
      <c r="AE30" s="147"/>
      <c r="AF30" s="148"/>
      <c r="AG30" s="146"/>
      <c r="AH30" s="147"/>
      <c r="AI30" s="147"/>
      <c r="AJ30" s="148"/>
      <c r="AK30" s="146"/>
      <c r="AL30" s="147"/>
      <c r="AM30" s="147"/>
      <c r="AN30" s="148"/>
      <c r="AO30" s="146"/>
      <c r="AP30" s="147"/>
      <c r="AQ30" s="147"/>
      <c r="AR30" s="148"/>
      <c r="AS30" s="63"/>
      <c r="AT30" s="63"/>
      <c r="AU30" s="63"/>
      <c r="AV30" s="63"/>
      <c r="AW30" s="63"/>
      <c r="AX30" s="63"/>
      <c r="AY30" s="63"/>
      <c r="AZ30" s="63"/>
      <c r="BA30" s="63"/>
      <c r="BB30" s="63"/>
    </row>
    <row r="31" spans="1:54" ht="15" customHeight="1">
      <c r="A31" s="57"/>
      <c r="B31" s="116" t="s">
        <v>116</v>
      </c>
      <c r="C31" s="117"/>
      <c r="D31" s="117"/>
      <c r="E31" s="329" t="s">
        <v>117</v>
      </c>
      <c r="F31" s="292"/>
      <c r="G31" s="117"/>
      <c r="H31" s="117"/>
      <c r="I31" s="63"/>
      <c r="J31" s="335" t="s">
        <v>118</v>
      </c>
      <c r="K31" s="290"/>
      <c r="L31" s="119"/>
      <c r="M31" s="63"/>
      <c r="N31" s="289" t="s">
        <v>119</v>
      </c>
      <c r="O31" s="290"/>
      <c r="P31" s="110">
        <f>SUM(U23:W35)</f>
        <v>0</v>
      </c>
      <c r="Q31" s="110">
        <f>SUM(X23:X35)</f>
        <v>0</v>
      </c>
      <c r="R31" s="140"/>
      <c r="S31" s="63"/>
      <c r="T31" s="84" t="s">
        <v>40</v>
      </c>
      <c r="U31" s="146"/>
      <c r="V31" s="147"/>
      <c r="W31" s="147"/>
      <c r="X31" s="148"/>
      <c r="Y31" s="146"/>
      <c r="Z31" s="147"/>
      <c r="AA31" s="147"/>
      <c r="AB31" s="148"/>
      <c r="AC31" s="146"/>
      <c r="AD31" s="147"/>
      <c r="AE31" s="147"/>
      <c r="AF31" s="148"/>
      <c r="AG31" s="146"/>
      <c r="AH31" s="147"/>
      <c r="AI31" s="147"/>
      <c r="AJ31" s="148"/>
      <c r="AK31" s="146"/>
      <c r="AL31" s="147"/>
      <c r="AM31" s="147"/>
      <c r="AN31" s="148"/>
      <c r="AO31" s="146"/>
      <c r="AP31" s="147"/>
      <c r="AQ31" s="147"/>
      <c r="AR31" s="148"/>
      <c r="AS31" s="63"/>
      <c r="AT31" s="63"/>
      <c r="AU31" s="63"/>
      <c r="AV31" s="63"/>
      <c r="AW31" s="63"/>
      <c r="AX31" s="63"/>
      <c r="AY31" s="63"/>
      <c r="AZ31" s="63"/>
      <c r="BA31" s="63"/>
      <c r="BB31" s="63"/>
    </row>
    <row r="32" spans="1:54" ht="15" customHeight="1">
      <c r="A32" s="57"/>
      <c r="B32" s="116" t="s">
        <v>120</v>
      </c>
      <c r="C32" s="117"/>
      <c r="D32" s="117"/>
      <c r="E32" s="329" t="s">
        <v>121</v>
      </c>
      <c r="F32" s="292"/>
      <c r="G32" s="117"/>
      <c r="H32" s="117"/>
      <c r="I32" s="63"/>
      <c r="J32" s="335" t="s">
        <v>122</v>
      </c>
      <c r="K32" s="290"/>
      <c r="L32" s="119"/>
      <c r="M32" s="63"/>
      <c r="N32" s="289" t="s">
        <v>123</v>
      </c>
      <c r="O32" s="290"/>
      <c r="P32" s="110">
        <f>SUM(Y23:AA35)</f>
        <v>0</v>
      </c>
      <c r="Q32" s="110">
        <f>SUM(AB23:AB35)</f>
        <v>0</v>
      </c>
      <c r="R32" s="140"/>
      <c r="S32" s="63"/>
      <c r="T32" s="84" t="s">
        <v>41</v>
      </c>
      <c r="U32" s="146"/>
      <c r="V32" s="147"/>
      <c r="W32" s="147"/>
      <c r="X32" s="148"/>
      <c r="Y32" s="146"/>
      <c r="Z32" s="147"/>
      <c r="AA32" s="147"/>
      <c r="AB32" s="148"/>
      <c r="AC32" s="146"/>
      <c r="AD32" s="147"/>
      <c r="AE32" s="147"/>
      <c r="AF32" s="148"/>
      <c r="AG32" s="146"/>
      <c r="AH32" s="147"/>
      <c r="AI32" s="147"/>
      <c r="AJ32" s="148"/>
      <c r="AK32" s="146"/>
      <c r="AL32" s="147"/>
      <c r="AM32" s="147"/>
      <c r="AN32" s="148"/>
      <c r="AO32" s="146"/>
      <c r="AP32" s="147"/>
      <c r="AQ32" s="147"/>
      <c r="AR32" s="148"/>
      <c r="AS32" s="63"/>
      <c r="AT32" s="63"/>
      <c r="AU32" s="63"/>
      <c r="AV32" s="63"/>
      <c r="AW32" s="63"/>
      <c r="AX32" s="63"/>
      <c r="AY32" s="63"/>
      <c r="AZ32" s="63"/>
      <c r="BA32" s="63"/>
      <c r="BB32" s="63"/>
    </row>
    <row r="33" spans="1:54" ht="15" customHeight="1">
      <c r="A33" s="57"/>
      <c r="B33" s="116" t="s">
        <v>124</v>
      </c>
      <c r="C33" s="117"/>
      <c r="D33" s="117"/>
      <c r="E33" s="329" t="s">
        <v>125</v>
      </c>
      <c r="F33" s="292"/>
      <c r="G33" s="117"/>
      <c r="H33" s="117"/>
      <c r="I33" s="63"/>
      <c r="J33" s="335" t="s">
        <v>126</v>
      </c>
      <c r="K33" s="290"/>
      <c r="L33" s="119"/>
      <c r="M33" s="63"/>
      <c r="N33" s="289" t="s">
        <v>127</v>
      </c>
      <c r="O33" s="290"/>
      <c r="P33" s="110">
        <f>SUM(AC23:AE35)</f>
        <v>0</v>
      </c>
      <c r="Q33" s="110">
        <f>SUM(AF23:AF35)</f>
        <v>0</v>
      </c>
      <c r="R33" s="140"/>
      <c r="S33" s="63"/>
      <c r="T33" s="84" t="s">
        <v>42</v>
      </c>
      <c r="U33" s="146"/>
      <c r="V33" s="147"/>
      <c r="W33" s="147"/>
      <c r="X33" s="148"/>
      <c r="Y33" s="146"/>
      <c r="Z33" s="147"/>
      <c r="AA33" s="147"/>
      <c r="AB33" s="148"/>
      <c r="AC33" s="146"/>
      <c r="AD33" s="147"/>
      <c r="AE33" s="147"/>
      <c r="AF33" s="148"/>
      <c r="AG33" s="146"/>
      <c r="AH33" s="147"/>
      <c r="AI33" s="147"/>
      <c r="AJ33" s="148"/>
      <c r="AK33" s="146"/>
      <c r="AL33" s="147"/>
      <c r="AM33" s="147"/>
      <c r="AN33" s="148"/>
      <c r="AO33" s="146"/>
      <c r="AP33" s="147"/>
      <c r="AQ33" s="147"/>
      <c r="AR33" s="148"/>
      <c r="AS33" s="63"/>
      <c r="AT33" s="63"/>
      <c r="AU33" s="63"/>
      <c r="AV33" s="63"/>
      <c r="AW33" s="63"/>
      <c r="AX33" s="63"/>
      <c r="AY33" s="63"/>
      <c r="AZ33" s="63"/>
      <c r="BA33" s="63"/>
      <c r="BB33" s="63"/>
    </row>
    <row r="34" spans="1:54" ht="15" customHeight="1">
      <c r="A34" s="57"/>
      <c r="B34" s="116" t="s">
        <v>128</v>
      </c>
      <c r="C34" s="117"/>
      <c r="D34" s="117"/>
      <c r="E34" s="329" t="s">
        <v>129</v>
      </c>
      <c r="F34" s="292"/>
      <c r="G34" s="117"/>
      <c r="H34" s="117"/>
      <c r="I34" s="63"/>
      <c r="J34" s="335" t="s">
        <v>130</v>
      </c>
      <c r="K34" s="290"/>
      <c r="L34" s="119"/>
      <c r="M34" s="63"/>
      <c r="N34" s="289" t="s">
        <v>131</v>
      </c>
      <c r="O34" s="290"/>
      <c r="P34" s="110">
        <f>SUM(AG23:AI35)</f>
        <v>0</v>
      </c>
      <c r="Q34" s="110">
        <f>SUM(AJ23:AJ35)</f>
        <v>0</v>
      </c>
      <c r="R34" s="140"/>
      <c r="S34" s="63"/>
      <c r="T34" s="84" t="s">
        <v>43</v>
      </c>
      <c r="U34" s="146"/>
      <c r="V34" s="147"/>
      <c r="W34" s="147"/>
      <c r="X34" s="148"/>
      <c r="Y34" s="146"/>
      <c r="Z34" s="147"/>
      <c r="AA34" s="147"/>
      <c r="AB34" s="148"/>
      <c r="AC34" s="146"/>
      <c r="AD34" s="147"/>
      <c r="AE34" s="147"/>
      <c r="AF34" s="148"/>
      <c r="AG34" s="146"/>
      <c r="AH34" s="147"/>
      <c r="AI34" s="147"/>
      <c r="AJ34" s="148"/>
      <c r="AK34" s="146"/>
      <c r="AL34" s="147"/>
      <c r="AM34" s="147"/>
      <c r="AN34" s="148"/>
      <c r="AO34" s="146"/>
      <c r="AP34" s="147"/>
      <c r="AQ34" s="147"/>
      <c r="AR34" s="148"/>
      <c r="AS34" s="63"/>
      <c r="AT34" s="63"/>
      <c r="AU34" s="63"/>
      <c r="AV34" s="63"/>
      <c r="AW34" s="63"/>
      <c r="AX34" s="63"/>
      <c r="AY34" s="63"/>
      <c r="AZ34" s="63"/>
      <c r="BA34" s="63"/>
      <c r="BB34" s="63"/>
    </row>
    <row r="35" spans="1:54" ht="15" customHeight="1">
      <c r="A35" s="57"/>
      <c r="B35" s="116" t="s">
        <v>132</v>
      </c>
      <c r="C35" s="117"/>
      <c r="D35" s="117"/>
      <c r="E35" s="329" t="s">
        <v>133</v>
      </c>
      <c r="F35" s="292"/>
      <c r="G35" s="117"/>
      <c r="H35" s="117"/>
      <c r="I35" s="63"/>
      <c r="J35" s="335" t="s">
        <v>134</v>
      </c>
      <c r="K35" s="290"/>
      <c r="L35" s="119"/>
      <c r="M35" s="63"/>
      <c r="N35" s="289" t="s">
        <v>135</v>
      </c>
      <c r="O35" s="290"/>
      <c r="P35" s="110">
        <f>SUM(AK23:AM35)</f>
        <v>0</v>
      </c>
      <c r="Q35" s="110">
        <f>SUM(AN23:AN35)</f>
        <v>0</v>
      </c>
      <c r="R35" s="140"/>
      <c r="S35" s="63"/>
      <c r="T35" s="149" t="s">
        <v>89</v>
      </c>
      <c r="U35" s="150"/>
      <c r="V35" s="151"/>
      <c r="W35" s="151"/>
      <c r="X35" s="152"/>
      <c r="Y35" s="150"/>
      <c r="Z35" s="151"/>
      <c r="AA35" s="151"/>
      <c r="AB35" s="152"/>
      <c r="AC35" s="150"/>
      <c r="AD35" s="151"/>
      <c r="AE35" s="151"/>
      <c r="AF35" s="152"/>
      <c r="AG35" s="150"/>
      <c r="AH35" s="151"/>
      <c r="AI35" s="151"/>
      <c r="AJ35" s="152"/>
      <c r="AK35" s="150"/>
      <c r="AL35" s="151"/>
      <c r="AM35" s="151"/>
      <c r="AN35" s="152"/>
      <c r="AO35" s="150"/>
      <c r="AP35" s="151"/>
      <c r="AQ35" s="151"/>
      <c r="AR35" s="1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</row>
    <row r="36" spans="1:54" ht="15" customHeight="1">
      <c r="A36" s="57"/>
      <c r="B36" s="116" t="s">
        <v>136</v>
      </c>
      <c r="C36" s="117"/>
      <c r="D36" s="117"/>
      <c r="E36" s="329" t="s">
        <v>137</v>
      </c>
      <c r="F36" s="292"/>
      <c r="G36" s="117"/>
      <c r="H36" s="117"/>
      <c r="I36" s="63"/>
      <c r="J36" s="335" t="s">
        <v>138</v>
      </c>
      <c r="K36" s="290"/>
      <c r="L36" s="119"/>
      <c r="M36" s="63"/>
      <c r="N36" s="322" t="s">
        <v>139</v>
      </c>
      <c r="O36" s="323"/>
      <c r="P36" s="120">
        <f>SUM(AO23:AQ35)</f>
        <v>0</v>
      </c>
      <c r="Q36" s="120">
        <f>SUM(AR23:AR35)</f>
        <v>0</v>
      </c>
      <c r="R36" s="140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</row>
    <row r="37" spans="1:54" ht="15" customHeight="1">
      <c r="A37" s="57"/>
      <c r="B37" s="116" t="s">
        <v>140</v>
      </c>
      <c r="C37" s="117"/>
      <c r="D37" s="117"/>
      <c r="E37" s="329" t="s">
        <v>141</v>
      </c>
      <c r="F37" s="292"/>
      <c r="G37" s="117"/>
      <c r="H37" s="117"/>
      <c r="I37" s="63"/>
      <c r="J37" s="339" t="s">
        <v>142</v>
      </c>
      <c r="K37" s="290"/>
      <c r="L37" s="119"/>
      <c r="M37" s="63"/>
      <c r="N37" s="63"/>
      <c r="O37" s="63"/>
      <c r="P37" s="63"/>
      <c r="Q37" s="63"/>
      <c r="R37" s="140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</row>
    <row r="38" spans="1:54" ht="15" customHeight="1">
      <c r="A38" s="57"/>
      <c r="B38" s="116" t="s">
        <v>143</v>
      </c>
      <c r="C38" s="117"/>
      <c r="D38" s="117"/>
      <c r="E38" s="329" t="s">
        <v>144</v>
      </c>
      <c r="F38" s="292"/>
      <c r="G38" s="117"/>
      <c r="H38" s="117"/>
      <c r="I38" s="63"/>
      <c r="J38" s="335" t="s">
        <v>145</v>
      </c>
      <c r="K38" s="290"/>
      <c r="L38" s="119"/>
      <c r="M38" s="63"/>
      <c r="N38" s="315" t="s">
        <v>146</v>
      </c>
      <c r="O38" s="316"/>
      <c r="P38" s="316"/>
      <c r="Q38" s="317"/>
      <c r="R38" s="140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</row>
    <row r="39" spans="1:54" ht="15" customHeight="1">
      <c r="A39" s="57"/>
      <c r="B39" s="116" t="s">
        <v>35</v>
      </c>
      <c r="C39" s="117"/>
      <c r="D39" s="117"/>
      <c r="E39" s="329" t="s">
        <v>147</v>
      </c>
      <c r="F39" s="292"/>
      <c r="G39" s="117"/>
      <c r="H39" s="117"/>
      <c r="I39" s="63"/>
      <c r="J39" s="335" t="s">
        <v>148</v>
      </c>
      <c r="K39" s="290"/>
      <c r="L39" s="119"/>
      <c r="M39" s="63"/>
      <c r="N39" s="301" t="s">
        <v>46</v>
      </c>
      <c r="O39" s="305"/>
      <c r="P39" s="284"/>
      <c r="Q39" s="121">
        <f>SUM(L21:P21)</f>
        <v>0</v>
      </c>
      <c r="R39" s="140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</row>
    <row r="40" spans="1:54" ht="15" customHeight="1">
      <c r="A40" s="57"/>
      <c r="B40" s="116" t="s">
        <v>149</v>
      </c>
      <c r="C40" s="117"/>
      <c r="D40" s="117"/>
      <c r="E40" s="329" t="s">
        <v>150</v>
      </c>
      <c r="F40" s="292"/>
      <c r="G40" s="117"/>
      <c r="H40" s="117"/>
      <c r="I40" s="63"/>
      <c r="J40" s="335" t="s">
        <v>151</v>
      </c>
      <c r="K40" s="290"/>
      <c r="L40" s="119"/>
      <c r="M40" s="63"/>
      <c r="N40" s="289" t="s">
        <v>47</v>
      </c>
      <c r="O40" s="297"/>
      <c r="P40" s="290"/>
      <c r="Q40" s="122">
        <f>Q21</f>
        <v>0</v>
      </c>
      <c r="R40" s="140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</row>
    <row r="41" spans="1:54" ht="15" customHeight="1">
      <c r="A41" s="57"/>
      <c r="B41" s="116" t="s">
        <v>152</v>
      </c>
      <c r="C41" s="117"/>
      <c r="D41" s="117"/>
      <c r="E41" s="329" t="s">
        <v>153</v>
      </c>
      <c r="F41" s="292"/>
      <c r="G41" s="117"/>
      <c r="H41" s="117"/>
      <c r="I41" s="63"/>
      <c r="J41" s="335" t="s">
        <v>154</v>
      </c>
      <c r="K41" s="290"/>
      <c r="L41" s="119"/>
      <c r="M41" s="63"/>
      <c r="N41" s="289" t="s">
        <v>48</v>
      </c>
      <c r="O41" s="297"/>
      <c r="P41" s="290"/>
      <c r="Q41" s="122">
        <f>L50</f>
        <v>0</v>
      </c>
      <c r="R41" s="140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</row>
    <row r="42" spans="1:54" ht="15" customHeight="1">
      <c r="A42" s="57"/>
      <c r="B42" s="116" t="s">
        <v>155</v>
      </c>
      <c r="C42" s="117"/>
      <c r="D42" s="117"/>
      <c r="E42" s="329" t="s">
        <v>156</v>
      </c>
      <c r="F42" s="292"/>
      <c r="G42" s="117"/>
      <c r="H42" s="117"/>
      <c r="I42" s="63"/>
      <c r="J42" s="335" t="s">
        <v>157</v>
      </c>
      <c r="K42" s="290"/>
      <c r="L42" s="119"/>
      <c r="M42" s="63"/>
      <c r="N42" s="289" t="s">
        <v>49</v>
      </c>
      <c r="O42" s="297"/>
      <c r="P42" s="290"/>
      <c r="Q42" s="123"/>
      <c r="R42" s="140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</row>
    <row r="43" spans="1:54" ht="15" customHeight="1">
      <c r="A43" s="57"/>
      <c r="B43" s="116" t="s">
        <v>158</v>
      </c>
      <c r="C43" s="117"/>
      <c r="D43" s="117"/>
      <c r="E43" s="329" t="s">
        <v>159</v>
      </c>
      <c r="F43" s="292"/>
      <c r="G43" s="117"/>
      <c r="H43" s="117"/>
      <c r="I43" s="63"/>
      <c r="J43" s="335" t="s">
        <v>160</v>
      </c>
      <c r="K43" s="290"/>
      <c r="L43" s="119"/>
      <c r="M43" s="63"/>
      <c r="N43" s="289" t="s">
        <v>50</v>
      </c>
      <c r="O43" s="297"/>
      <c r="P43" s="290"/>
      <c r="Q43" s="123"/>
      <c r="R43" s="140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</row>
    <row r="44" spans="1:54" ht="15" customHeight="1">
      <c r="A44" s="57"/>
      <c r="B44" s="116" t="s">
        <v>161</v>
      </c>
      <c r="C44" s="117"/>
      <c r="D44" s="117"/>
      <c r="E44" s="329" t="s">
        <v>162</v>
      </c>
      <c r="F44" s="292"/>
      <c r="G44" s="117"/>
      <c r="H44" s="117"/>
      <c r="I44" s="63"/>
      <c r="J44" s="335" t="s">
        <v>163</v>
      </c>
      <c r="K44" s="290"/>
      <c r="L44" s="119"/>
      <c r="M44" s="63"/>
      <c r="N44" s="289" t="s">
        <v>51</v>
      </c>
      <c r="O44" s="297"/>
      <c r="P44" s="290"/>
      <c r="Q44" s="123"/>
      <c r="R44" s="140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</row>
    <row r="45" spans="1:54" ht="15" customHeight="1">
      <c r="A45" s="57"/>
      <c r="B45" s="116" t="s">
        <v>164</v>
      </c>
      <c r="C45" s="117"/>
      <c r="D45" s="117"/>
      <c r="E45" s="329" t="s">
        <v>165</v>
      </c>
      <c r="F45" s="292"/>
      <c r="G45" s="117"/>
      <c r="H45" s="117"/>
      <c r="I45" s="63"/>
      <c r="J45" s="335" t="s">
        <v>166</v>
      </c>
      <c r="K45" s="290"/>
      <c r="L45" s="119"/>
      <c r="M45" s="63"/>
      <c r="N45" s="289" t="s">
        <v>52</v>
      </c>
      <c r="O45" s="297"/>
      <c r="P45" s="290"/>
      <c r="Q45" s="123"/>
      <c r="R45" s="140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</row>
    <row r="46" spans="1:54" ht="15" customHeight="1">
      <c r="A46" s="57"/>
      <c r="B46" s="116" t="s">
        <v>167</v>
      </c>
      <c r="C46" s="117"/>
      <c r="D46" s="117"/>
      <c r="E46" s="329" t="s">
        <v>168</v>
      </c>
      <c r="F46" s="292"/>
      <c r="G46" s="117"/>
      <c r="H46" s="117"/>
      <c r="I46" s="63"/>
      <c r="J46" s="124" t="s">
        <v>169</v>
      </c>
      <c r="K46" s="124"/>
      <c r="L46" s="119"/>
      <c r="M46" s="63"/>
      <c r="N46" s="289" t="s">
        <v>53</v>
      </c>
      <c r="O46" s="297"/>
      <c r="P46" s="290"/>
      <c r="Q46" s="123"/>
      <c r="R46" s="140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</row>
    <row r="47" spans="1:54" ht="15" customHeight="1">
      <c r="A47" s="57"/>
      <c r="B47" s="116" t="s">
        <v>170</v>
      </c>
      <c r="C47" s="117"/>
      <c r="D47" s="117"/>
      <c r="E47" s="329" t="s">
        <v>171</v>
      </c>
      <c r="F47" s="292"/>
      <c r="G47" s="117"/>
      <c r="H47" s="117"/>
      <c r="I47" s="63"/>
      <c r="J47" s="335" t="s">
        <v>172</v>
      </c>
      <c r="K47" s="290"/>
      <c r="L47" s="119"/>
      <c r="M47" s="63"/>
      <c r="N47" s="289" t="s">
        <v>54</v>
      </c>
      <c r="O47" s="297"/>
      <c r="P47" s="290"/>
      <c r="Q47" s="123"/>
      <c r="R47" s="140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</row>
    <row r="48" spans="1:54" ht="15" customHeight="1">
      <c r="A48" s="57"/>
      <c r="B48" s="125" t="s">
        <v>173</v>
      </c>
      <c r="C48" s="117"/>
      <c r="D48" s="117"/>
      <c r="E48" s="329" t="s">
        <v>174</v>
      </c>
      <c r="F48" s="292"/>
      <c r="G48" s="117"/>
      <c r="H48" s="117"/>
      <c r="I48" s="63"/>
      <c r="J48" s="335" t="s">
        <v>175</v>
      </c>
      <c r="K48" s="290"/>
      <c r="L48" s="119"/>
      <c r="M48" s="63"/>
      <c r="N48" s="322" t="s">
        <v>55</v>
      </c>
      <c r="O48" s="303"/>
      <c r="P48" s="323"/>
      <c r="Q48" s="126"/>
      <c r="R48" s="140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</row>
    <row r="49" spans="1:54" ht="15" customHeight="1">
      <c r="A49" s="57"/>
      <c r="B49" s="127" t="s">
        <v>176</v>
      </c>
      <c r="C49" s="128"/>
      <c r="D49" s="128"/>
      <c r="E49" s="337" t="s">
        <v>177</v>
      </c>
      <c r="F49" s="310"/>
      <c r="G49" s="129"/>
      <c r="H49" s="129"/>
      <c r="I49" s="63"/>
      <c r="J49" s="338"/>
      <c r="K49" s="290"/>
      <c r="L49" s="130"/>
      <c r="M49" s="63"/>
      <c r="N49" s="131" t="s">
        <v>178</v>
      </c>
      <c r="O49" s="132"/>
      <c r="P49" s="132"/>
      <c r="Q49" s="133" t="e">
        <f>Q39*100000/G23</f>
        <v>#DIV/0!</v>
      </c>
      <c r="R49" s="140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</row>
    <row r="50" spans="1:54" ht="15" customHeight="1">
      <c r="A50" s="57"/>
      <c r="B50" s="315" t="s">
        <v>45</v>
      </c>
      <c r="C50" s="316"/>
      <c r="D50" s="316"/>
      <c r="E50" s="316"/>
      <c r="F50" s="314"/>
      <c r="G50" s="134">
        <f t="shared" ref="G50:H50" si="17">SUM(G29:G49,C29:C49)</f>
        <v>0</v>
      </c>
      <c r="H50" s="135">
        <f t="shared" si="17"/>
        <v>0</v>
      </c>
      <c r="I50" s="63"/>
      <c r="J50" s="315" t="s">
        <v>45</v>
      </c>
      <c r="K50" s="317"/>
      <c r="L50" s="136">
        <f>SUM(L30:L49)</f>
        <v>0</v>
      </c>
      <c r="M50" s="63"/>
      <c r="N50" s="131" t="s">
        <v>179</v>
      </c>
      <c r="O50" s="132"/>
      <c r="P50" s="132"/>
      <c r="Q50" s="133" t="e">
        <f>Q39*100000/G24</f>
        <v>#DIV/0!</v>
      </c>
      <c r="R50" s="140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 ht="15" customHeight="1">
      <c r="A51" s="137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</row>
    <row r="52" spans="1:54" ht="13.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</row>
    <row r="53" spans="1:54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</row>
    <row r="54" spans="1:54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</row>
    <row r="55" spans="1:54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</row>
    <row r="56" spans="1:54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</row>
    <row r="57" spans="1:54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</row>
    <row r="58" spans="1:54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</row>
    <row r="59" spans="1:54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</row>
    <row r="60" spans="1:54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</row>
    <row r="61" spans="1:54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</row>
    <row r="62" spans="1:54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</row>
    <row r="63" spans="1:54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</row>
    <row r="64" spans="1:54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</row>
    <row r="65" spans="1:54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</row>
    <row r="66" spans="1:54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</row>
    <row r="67" spans="1:54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</row>
    <row r="68" spans="1:54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</row>
    <row r="69" spans="1:54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</row>
    <row r="70" spans="1:54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</row>
    <row r="71" spans="1:54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</row>
    <row r="72" spans="1:54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</row>
    <row r="73" spans="1:54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</row>
    <row r="74" spans="1:54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</row>
    <row r="75" spans="1:54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</row>
    <row r="76" spans="1:54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</row>
    <row r="77" spans="1:54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</row>
    <row r="78" spans="1:54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</row>
    <row r="79" spans="1:54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</row>
    <row r="80" spans="1:54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</row>
    <row r="81" spans="1:54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</row>
    <row r="82" spans="1:54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</row>
    <row r="83" spans="1:54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</row>
    <row r="84" spans="1:54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</row>
    <row r="85" spans="1:54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</row>
    <row r="86" spans="1:54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</row>
    <row r="87" spans="1:54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</row>
    <row r="88" spans="1:54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</row>
    <row r="89" spans="1:54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</row>
    <row r="90" spans="1:54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</row>
    <row r="91" spans="1:54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</row>
    <row r="92" spans="1:54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</row>
    <row r="93" spans="1:54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</row>
    <row r="94" spans="1:54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</row>
    <row r="95" spans="1:54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</row>
    <row r="96" spans="1:54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</row>
    <row r="97" spans="1:54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</row>
    <row r="98" spans="1:54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</row>
    <row r="99" spans="1:54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</row>
    <row r="100" spans="1:54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</row>
    <row r="101" spans="1:54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</row>
    <row r="102" spans="1:54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</row>
    <row r="103" spans="1:54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</row>
    <row r="104" spans="1:54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</row>
    <row r="105" spans="1:54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</row>
    <row r="106" spans="1:54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</row>
    <row r="107" spans="1:54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</row>
    <row r="108" spans="1:54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</row>
    <row r="109" spans="1:54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</row>
    <row r="110" spans="1:54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</row>
    <row r="111" spans="1:54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</row>
    <row r="112" spans="1:54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</row>
    <row r="113" spans="1:54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</row>
    <row r="114" spans="1:54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</row>
    <row r="115" spans="1:54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</row>
    <row r="116" spans="1:54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</row>
    <row r="117" spans="1:54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</row>
    <row r="118" spans="1:54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</row>
    <row r="119" spans="1:54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</row>
    <row r="120" spans="1:54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</row>
    <row r="121" spans="1:54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</row>
    <row r="122" spans="1:54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</row>
    <row r="123" spans="1:54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</row>
    <row r="124" spans="1:54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</row>
    <row r="125" spans="1:54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</row>
    <row r="126" spans="1:54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</row>
    <row r="127" spans="1:54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</row>
    <row r="128" spans="1:54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</row>
    <row r="129" spans="1:54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</row>
    <row r="130" spans="1:54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</row>
    <row r="131" spans="1:54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</row>
    <row r="132" spans="1:54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</row>
    <row r="133" spans="1:54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</row>
    <row r="134" spans="1:54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</row>
    <row r="135" spans="1:54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</row>
    <row r="136" spans="1:54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</row>
    <row r="137" spans="1:54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</row>
    <row r="138" spans="1:54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</row>
    <row r="139" spans="1:54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</row>
    <row r="140" spans="1:54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</row>
    <row r="141" spans="1:54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</row>
    <row r="142" spans="1:54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</row>
    <row r="143" spans="1:54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</row>
    <row r="144" spans="1:54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</row>
    <row r="145" spans="1:54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</row>
    <row r="146" spans="1:54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</row>
    <row r="147" spans="1:54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</row>
    <row r="148" spans="1:54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</row>
    <row r="149" spans="1:54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</row>
    <row r="150" spans="1:54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</row>
    <row r="151" spans="1:54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</row>
    <row r="152" spans="1:54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</row>
    <row r="153" spans="1:54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</row>
    <row r="154" spans="1:54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</row>
    <row r="155" spans="1:54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</row>
    <row r="156" spans="1:54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</row>
    <row r="157" spans="1:54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</row>
    <row r="158" spans="1:54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</row>
    <row r="159" spans="1:54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</row>
    <row r="160" spans="1:54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</row>
    <row r="161" spans="1:54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</row>
    <row r="162" spans="1:54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</row>
    <row r="163" spans="1:54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</row>
    <row r="164" spans="1:5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</row>
    <row r="165" spans="1:54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</row>
    <row r="166" spans="1:54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</row>
    <row r="167" spans="1:54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</row>
    <row r="168" spans="1:54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</row>
    <row r="169" spans="1:54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</row>
    <row r="170" spans="1:54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</row>
    <row r="171" spans="1:54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</row>
    <row r="172" spans="1:54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</row>
    <row r="173" spans="1:54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</row>
    <row r="174" spans="1:5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</row>
    <row r="175" spans="1:54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</row>
    <row r="176" spans="1:54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</row>
    <row r="177" spans="1:54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</row>
    <row r="178" spans="1:54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</row>
    <row r="179" spans="1:54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</row>
    <row r="180" spans="1:54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</row>
    <row r="181" spans="1:54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</row>
    <row r="182" spans="1:54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</row>
    <row r="183" spans="1:54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</row>
    <row r="184" spans="1:5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</row>
    <row r="185" spans="1:54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</row>
    <row r="186" spans="1:54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</row>
    <row r="187" spans="1:54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</row>
    <row r="188" spans="1:54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</row>
    <row r="189" spans="1:54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</row>
    <row r="190" spans="1:54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</row>
    <row r="191" spans="1:54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</row>
    <row r="192" spans="1:54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</row>
    <row r="193" spans="1:54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</row>
    <row r="194" spans="1:5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</row>
    <row r="195" spans="1:54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</row>
    <row r="196" spans="1:54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</row>
    <row r="197" spans="1:54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</row>
    <row r="198" spans="1:54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</row>
    <row r="199" spans="1:54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</row>
    <row r="200" spans="1:54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</row>
    <row r="201" spans="1:54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</row>
    <row r="202" spans="1:54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</row>
    <row r="203" spans="1:54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</row>
    <row r="204" spans="1:5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</row>
    <row r="205" spans="1:54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</row>
    <row r="206" spans="1:54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</row>
    <row r="207" spans="1:54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</row>
    <row r="208" spans="1:54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</row>
    <row r="209" spans="1:54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</row>
    <row r="210" spans="1:54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</row>
    <row r="211" spans="1:54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</row>
    <row r="212" spans="1:54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</row>
    <row r="213" spans="1:54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</row>
    <row r="214" spans="1:5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</row>
    <row r="215" spans="1:54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</row>
    <row r="216" spans="1:54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</row>
    <row r="217" spans="1:54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</row>
    <row r="218" spans="1:54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</row>
    <row r="219" spans="1:54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</row>
    <row r="220" spans="1:54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</row>
    <row r="221" spans="1:54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</row>
    <row r="222" spans="1:54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54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5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</sheetData>
  <mergeCells count="128">
    <mergeCell ref="AC5:AF5"/>
    <mergeCell ref="AG5:AJ5"/>
    <mergeCell ref="AK5:AN5"/>
    <mergeCell ref="AO5:AR5"/>
    <mergeCell ref="T3:AR3"/>
    <mergeCell ref="L5:P5"/>
    <mergeCell ref="L6:M6"/>
    <mergeCell ref="B2:Q2"/>
    <mergeCell ref="C3:O3"/>
    <mergeCell ref="T5:T6"/>
    <mergeCell ref="U5:X5"/>
    <mergeCell ref="Y5:AB5"/>
    <mergeCell ref="B5:B6"/>
    <mergeCell ref="C5:D5"/>
    <mergeCell ref="E5:F5"/>
    <mergeCell ref="G5:H5"/>
    <mergeCell ref="J5:K6"/>
    <mergeCell ref="E29:F29"/>
    <mergeCell ref="E28:F28"/>
    <mergeCell ref="B23:F23"/>
    <mergeCell ref="B25:F26"/>
    <mergeCell ref="B27:H27"/>
    <mergeCell ref="G23:H23"/>
    <mergeCell ref="J7:K7"/>
    <mergeCell ref="J8:K8"/>
    <mergeCell ref="J12:K12"/>
    <mergeCell ref="J11:K11"/>
    <mergeCell ref="J20:K20"/>
    <mergeCell ref="J18:K18"/>
    <mergeCell ref="L17:M17"/>
    <mergeCell ref="L18:M18"/>
    <mergeCell ref="N25:O25"/>
    <mergeCell ref="N26:O26"/>
    <mergeCell ref="L21:M21"/>
    <mergeCell ref="L20:M20"/>
    <mergeCell ref="L19:M19"/>
    <mergeCell ref="N23:O24"/>
    <mergeCell ref="L7:M7"/>
    <mergeCell ref="L8:M8"/>
    <mergeCell ref="L9:M9"/>
    <mergeCell ref="L10:M10"/>
    <mergeCell ref="L11:M11"/>
    <mergeCell ref="L16:M16"/>
    <mergeCell ref="L15:M15"/>
    <mergeCell ref="L12:M12"/>
    <mergeCell ref="L13:M13"/>
    <mergeCell ref="L14:M14"/>
    <mergeCell ref="J50:K50"/>
    <mergeCell ref="J45:K45"/>
    <mergeCell ref="J16:K16"/>
    <mergeCell ref="J17:K17"/>
    <mergeCell ref="J15:K15"/>
    <mergeCell ref="J13:K13"/>
    <mergeCell ref="J14:K14"/>
    <mergeCell ref="J9:K9"/>
    <mergeCell ref="J10:K10"/>
    <mergeCell ref="J30:K30"/>
    <mergeCell ref="J42:K42"/>
    <mergeCell ref="J44:K44"/>
    <mergeCell ref="J43:K43"/>
    <mergeCell ref="E47:F47"/>
    <mergeCell ref="E48:F48"/>
    <mergeCell ref="E49:F49"/>
    <mergeCell ref="B50:F50"/>
    <mergeCell ref="N36:O36"/>
    <mergeCell ref="J36:K36"/>
    <mergeCell ref="N34:O34"/>
    <mergeCell ref="E34:F34"/>
    <mergeCell ref="E32:F32"/>
    <mergeCell ref="E33:F33"/>
    <mergeCell ref="E39:F39"/>
    <mergeCell ref="E38:F38"/>
    <mergeCell ref="E37:F37"/>
    <mergeCell ref="E36:F36"/>
    <mergeCell ref="E42:F42"/>
    <mergeCell ref="J49:K49"/>
    <mergeCell ref="J47:K47"/>
    <mergeCell ref="J48:K48"/>
    <mergeCell ref="J38:K38"/>
    <mergeCell ref="J39:K39"/>
    <mergeCell ref="N47:P47"/>
    <mergeCell ref="N48:P48"/>
    <mergeCell ref="N46:P46"/>
    <mergeCell ref="N45:P45"/>
    <mergeCell ref="AK21:AN21"/>
    <mergeCell ref="AO21:AR21"/>
    <mergeCell ref="Y21:AB21"/>
    <mergeCell ref="AC21:AF21"/>
    <mergeCell ref="AG21:AJ21"/>
    <mergeCell ref="E43:F43"/>
    <mergeCell ref="E44:F44"/>
    <mergeCell ref="E46:F46"/>
    <mergeCell ref="E45:F45"/>
    <mergeCell ref="E31:F31"/>
    <mergeCell ref="E30:F30"/>
    <mergeCell ref="Q23:Q24"/>
    <mergeCell ref="P23:P24"/>
    <mergeCell ref="B24:F24"/>
    <mergeCell ref="G24:H24"/>
    <mergeCell ref="N27:O27"/>
    <mergeCell ref="N29:O29"/>
    <mergeCell ref="N28:O28"/>
    <mergeCell ref="J32:K32"/>
    <mergeCell ref="J29:L29"/>
    <mergeCell ref="N32:O32"/>
    <mergeCell ref="U21:X21"/>
    <mergeCell ref="T21:T22"/>
    <mergeCell ref="N30:O30"/>
    <mergeCell ref="N42:P42"/>
    <mergeCell ref="N44:P44"/>
    <mergeCell ref="N43:P43"/>
    <mergeCell ref="N31:O31"/>
    <mergeCell ref="E40:F40"/>
    <mergeCell ref="E41:F41"/>
    <mergeCell ref="N39:P39"/>
    <mergeCell ref="N38:Q38"/>
    <mergeCell ref="N35:O35"/>
    <mergeCell ref="N41:P41"/>
    <mergeCell ref="E35:F35"/>
    <mergeCell ref="J31:K31"/>
    <mergeCell ref="J33:K33"/>
    <mergeCell ref="J34:K34"/>
    <mergeCell ref="N33:O33"/>
    <mergeCell ref="N40:P40"/>
    <mergeCell ref="J40:K40"/>
    <mergeCell ref="J37:K37"/>
    <mergeCell ref="J35:K35"/>
    <mergeCell ref="J41:K4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NOTES </vt:lpstr>
      <vt:lpstr>Minor Accidents</vt:lpstr>
      <vt:lpstr>Annual KPI</vt:lpstr>
      <vt:lpstr>Unsafe Acts</vt:lpstr>
      <vt:lpstr>Near Miss</vt:lpstr>
      <vt:lpstr>Inspections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Ahmad Tomasz Fayyad</dc:creator>
  <cp:lastModifiedBy>Ahmad Tomasz Fayyad</cp:lastModifiedBy>
  <cp:lastPrinted>2019-02-03T12:32:18Z</cp:lastPrinted>
  <dcterms:created xsi:type="dcterms:W3CDTF">2016-05-08T06:26:49Z</dcterms:created>
  <dcterms:modified xsi:type="dcterms:W3CDTF">2019-02-03T13:23:28Z</dcterms:modified>
</cp:coreProperties>
</file>